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ДРНГС\_Дирекция\Отдел КИ (ГМФО)\Служебки\2024\12. Декабрь\2024.12.25_План на 2025 (ГМФО)\"/>
    </mc:Choice>
  </mc:AlternateContent>
  <bookViews>
    <workbookView xWindow="0" yWindow="0" windowWidth="21435" windowHeight="9450"/>
  </bookViews>
  <sheets>
    <sheet name="Для сайта (публикация)" sheetId="1" r:id="rId1"/>
  </sheets>
  <externalReferences>
    <externalReference r:id="rId2"/>
  </externalReferences>
  <definedNames>
    <definedName name="_xlnm._FilterDatabase" localSheetId="0" hidden="1">'Для сайта (публикация)'!$A$3:$G$147</definedName>
    <definedName name="Авв">#REF!</definedName>
    <definedName name="_xlnm.Print_Titles" localSheetId="0">'Для сайта (публикация)'!$2:$3</definedName>
    <definedName name="Показатели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6" i="1" l="1"/>
  <c r="E145" i="1"/>
  <c r="E144" i="1"/>
  <c r="E143" i="1"/>
  <c r="E142" i="1"/>
  <c r="E141" i="1"/>
  <c r="E140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47" i="1" s="1"/>
</calcChain>
</file>

<file path=xl/sharedStrings.xml><?xml version="1.0" encoding="utf-8"?>
<sst xmlns="http://schemas.openxmlformats.org/spreadsheetml/2006/main" count="436" uniqueCount="246">
  <si>
    <t>Размер микрозаймов, планируемых к выдаче (предоставлению) ГМФО в 2025 году</t>
  </si>
  <si>
    <t>№ п/п</t>
  </si>
  <si>
    <t>Субъект РФ</t>
  </si>
  <si>
    <t>Округ</t>
  </si>
  <si>
    <t>ИНН ГМФО</t>
  </si>
  <si>
    <t>Планируемый объем микрозаймов ГМФО на 2025 год, тыс. рублей</t>
  </si>
  <si>
    <t>Алтайский край</t>
  </si>
  <si>
    <t>СФО</t>
  </si>
  <si>
    <t>2221171632</t>
  </si>
  <si>
    <t>Амурская область</t>
  </si>
  <si>
    <t>ДВФО</t>
  </si>
  <si>
    <t>2801249882</t>
  </si>
  <si>
    <t>Архангельская область</t>
  </si>
  <si>
    <t>СЗФО</t>
  </si>
  <si>
    <t>2902068561</t>
  </si>
  <si>
    <t>2901204067</t>
  </si>
  <si>
    <t>Астраханская область</t>
  </si>
  <si>
    <t>ЮФО</t>
  </si>
  <si>
    <t>3015028318</t>
  </si>
  <si>
    <t>Белгородская область</t>
  </si>
  <si>
    <t>ЦФО</t>
  </si>
  <si>
    <t>3123095826</t>
  </si>
  <si>
    <t>Брянская область</t>
  </si>
  <si>
    <t>3257065816</t>
  </si>
  <si>
    <t>3250690063</t>
  </si>
  <si>
    <t>3250056643</t>
  </si>
  <si>
    <t>Владимирская область</t>
  </si>
  <si>
    <t>3328999318</t>
  </si>
  <si>
    <t>Волгоградская область</t>
  </si>
  <si>
    <t>3444265068</t>
  </si>
  <si>
    <t>Вологодская область</t>
  </si>
  <si>
    <t>3525251257</t>
  </si>
  <si>
    <t>Воронежская область</t>
  </si>
  <si>
    <t>3666144160</t>
  </si>
  <si>
    <t>г. Санкт-Петербург</t>
  </si>
  <si>
    <t>7838028737</t>
  </si>
  <si>
    <t>г. Севастополь</t>
  </si>
  <si>
    <t>9204014946</t>
  </si>
  <si>
    <t>Донецкая Народная Республика</t>
  </si>
  <si>
    <t>9309026522</t>
  </si>
  <si>
    <t>Еврейская автономная область</t>
  </si>
  <si>
    <t>7901550330</t>
  </si>
  <si>
    <t>Забайкальский край</t>
  </si>
  <si>
    <t>8002003273</t>
  </si>
  <si>
    <t>7527999246</t>
  </si>
  <si>
    <t>8001017379</t>
  </si>
  <si>
    <t>8001004443</t>
  </si>
  <si>
    <t>7530999013</t>
  </si>
  <si>
    <t>7527999214</t>
  </si>
  <si>
    <t>Запорожская область</t>
  </si>
  <si>
    <t>9001023078</t>
  </si>
  <si>
    <t>Ивановская область</t>
  </si>
  <si>
    <t>3728015495</t>
  </si>
  <si>
    <t>Иркутская область</t>
  </si>
  <si>
    <t>3804009753</t>
  </si>
  <si>
    <t>3814016990</t>
  </si>
  <si>
    <t>3814017263</t>
  </si>
  <si>
    <t>3818028354</t>
  </si>
  <si>
    <t>3827040118</t>
  </si>
  <si>
    <t>3851998007</t>
  </si>
  <si>
    <t>3816997219</t>
  </si>
  <si>
    <t>3801105025</t>
  </si>
  <si>
    <t>3818029140</t>
  </si>
  <si>
    <t>3814016140</t>
  </si>
  <si>
    <t>3848002314</t>
  </si>
  <si>
    <t>3814997510</t>
  </si>
  <si>
    <t>3851003678</t>
  </si>
  <si>
    <t>3817038092</t>
  </si>
  <si>
    <t>3801990027</t>
  </si>
  <si>
    <t>Кабардино-Балкарская Республика</t>
  </si>
  <si>
    <t>СКФО</t>
  </si>
  <si>
    <t>0726016321</t>
  </si>
  <si>
    <t>Калининградская область</t>
  </si>
  <si>
    <t>3906905082</t>
  </si>
  <si>
    <t>Калужская область</t>
  </si>
  <si>
    <t>4027015435</t>
  </si>
  <si>
    <t>Камчатский край</t>
  </si>
  <si>
    <t>4101091354</t>
  </si>
  <si>
    <t>Карачаево-Черкесская Республика</t>
  </si>
  <si>
    <t>0917015985</t>
  </si>
  <si>
    <t>Кемеровская область</t>
  </si>
  <si>
    <t>4207043015</t>
  </si>
  <si>
    <t>Кировская область</t>
  </si>
  <si>
    <t>ПФО</t>
  </si>
  <si>
    <t>4339008465</t>
  </si>
  <si>
    <t>4326008718</t>
  </si>
  <si>
    <t>4334006464</t>
  </si>
  <si>
    <t>4312128701</t>
  </si>
  <si>
    <t>4303004650</t>
  </si>
  <si>
    <t>4345045088</t>
  </si>
  <si>
    <t>4307010140</t>
  </si>
  <si>
    <t>Костромская область</t>
  </si>
  <si>
    <t>4401062636</t>
  </si>
  <si>
    <t>Краснодарский край</t>
  </si>
  <si>
    <t>2310981029</t>
  </si>
  <si>
    <t>Красноярский край</t>
  </si>
  <si>
    <t>2464154029</t>
  </si>
  <si>
    <t>Курганская область</t>
  </si>
  <si>
    <t>УФО</t>
  </si>
  <si>
    <t>4501153372</t>
  </si>
  <si>
    <t>Курская область</t>
  </si>
  <si>
    <t>4632296695</t>
  </si>
  <si>
    <t>Ленинградская область</t>
  </si>
  <si>
    <t>4711470089</t>
  </si>
  <si>
    <t>4715470019</t>
  </si>
  <si>
    <t>4705117527</t>
  </si>
  <si>
    <t>4705014634</t>
  </si>
  <si>
    <t>4703470254</t>
  </si>
  <si>
    <t>4712018622</t>
  </si>
  <si>
    <t>Липецкая область</t>
  </si>
  <si>
    <t>4824047100</t>
  </si>
  <si>
    <t>Луганская Народная Республика</t>
  </si>
  <si>
    <t>9403027989</t>
  </si>
  <si>
    <t>Магаданская область</t>
  </si>
  <si>
    <t>4909131840</t>
  </si>
  <si>
    <t>Московская область</t>
  </si>
  <si>
    <t>5038072003</t>
  </si>
  <si>
    <t>Мурманская область</t>
  </si>
  <si>
    <t>5100000331</t>
  </si>
  <si>
    <t>Ненецкий автономный округ</t>
  </si>
  <si>
    <t>2983010493</t>
  </si>
  <si>
    <t>Нижегородская область</t>
  </si>
  <si>
    <t>5260487226</t>
  </si>
  <si>
    <t>Новгородская область</t>
  </si>
  <si>
    <t>5321059541</t>
  </si>
  <si>
    <t>Новосибирская область</t>
  </si>
  <si>
    <t>5406570716</t>
  </si>
  <si>
    <t>Омская область</t>
  </si>
  <si>
    <t>5503134176</t>
  </si>
  <si>
    <t>Оренбургская область</t>
  </si>
  <si>
    <t>5607018209</t>
  </si>
  <si>
    <t>5610046774</t>
  </si>
  <si>
    <t>Орловская область</t>
  </si>
  <si>
    <t>5753990187</t>
  </si>
  <si>
    <t>Пензенская область</t>
  </si>
  <si>
    <t>5835073174</t>
  </si>
  <si>
    <t>5838070735</t>
  </si>
  <si>
    <t>Пермский край</t>
  </si>
  <si>
    <t>5902198365</t>
  </si>
  <si>
    <t>Приморский край</t>
  </si>
  <si>
    <t>2505012795</t>
  </si>
  <si>
    <t>2540256748</t>
  </si>
  <si>
    <t>Псковская область</t>
  </si>
  <si>
    <t>6027123709</t>
  </si>
  <si>
    <t>Республика Адыгея</t>
  </si>
  <si>
    <t>0107014912</t>
  </si>
  <si>
    <t>0105981150</t>
  </si>
  <si>
    <t>Республика Алтай</t>
  </si>
  <si>
    <t>0411018879</t>
  </si>
  <si>
    <t>0406005634</t>
  </si>
  <si>
    <t>Республика Башкортостан</t>
  </si>
  <si>
    <t>0275066729</t>
  </si>
  <si>
    <t>Республика Бурятия</t>
  </si>
  <si>
    <t>0312010685</t>
  </si>
  <si>
    <t>0323072429</t>
  </si>
  <si>
    <t>Республика Дагестан</t>
  </si>
  <si>
    <t>0571035216</t>
  </si>
  <si>
    <t>Республика Ингушетия</t>
  </si>
  <si>
    <t>0602017266</t>
  </si>
  <si>
    <t>Республика Калмыкия</t>
  </si>
  <si>
    <t>0816038986</t>
  </si>
  <si>
    <t>Республика Карелия</t>
  </si>
  <si>
    <t>1001019831</t>
  </si>
  <si>
    <t>Республика Коми</t>
  </si>
  <si>
    <t>1101205905</t>
  </si>
  <si>
    <t>Республика Крым</t>
  </si>
  <si>
    <t>9102023109</t>
  </si>
  <si>
    <t>Республика Марий Эл</t>
  </si>
  <si>
    <t>1215046127</t>
  </si>
  <si>
    <t>Республика Мордовия</t>
  </si>
  <si>
    <t>1326211337</t>
  </si>
  <si>
    <t>1326960625</t>
  </si>
  <si>
    <t>Республика Саха (Якутия)</t>
  </si>
  <si>
    <t>1435296482</t>
  </si>
  <si>
    <t>1435175512</t>
  </si>
  <si>
    <t>Республика Северная Осетия — Алания</t>
  </si>
  <si>
    <t>1515918749</t>
  </si>
  <si>
    <t>Республика Татарстан</t>
  </si>
  <si>
    <t>1655259599</t>
  </si>
  <si>
    <t>Республика Тыва</t>
  </si>
  <si>
    <t>1701035719</t>
  </si>
  <si>
    <t>Республика Хакасия</t>
  </si>
  <si>
    <t>1901098681</t>
  </si>
  <si>
    <t>Ростовская область</t>
  </si>
  <si>
    <t>6154035727</t>
  </si>
  <si>
    <t>6142028323</t>
  </si>
  <si>
    <t>6151009581</t>
  </si>
  <si>
    <t>6164109350</t>
  </si>
  <si>
    <t>6145005116</t>
  </si>
  <si>
    <t>6164074612</t>
  </si>
  <si>
    <t>Рязанская область</t>
  </si>
  <si>
    <t>6228033318</t>
  </si>
  <si>
    <t>Самарская область</t>
  </si>
  <si>
    <t>6325052644</t>
  </si>
  <si>
    <t>6324015110</t>
  </si>
  <si>
    <t>6315007931</t>
  </si>
  <si>
    <t>Саратовская область</t>
  </si>
  <si>
    <t>6450939546</t>
  </si>
  <si>
    <t>Сахалинская область</t>
  </si>
  <si>
    <t>6501287362</t>
  </si>
  <si>
    <t>Свердловская область</t>
  </si>
  <si>
    <t>6671118019</t>
  </si>
  <si>
    <t>Смоленская область</t>
  </si>
  <si>
    <t>6731027048</t>
  </si>
  <si>
    <t>Ставропольский край</t>
  </si>
  <si>
    <t>2634091033</t>
  </si>
  <si>
    <t>Тамбовская область</t>
  </si>
  <si>
    <t>6829151813</t>
  </si>
  <si>
    <t>6829127793</t>
  </si>
  <si>
    <t>Тверская область</t>
  </si>
  <si>
    <t>6952000911</t>
  </si>
  <si>
    <t>Томская область</t>
  </si>
  <si>
    <t>7022016110</t>
  </si>
  <si>
    <t>7024999200</t>
  </si>
  <si>
    <t>7017128812</t>
  </si>
  <si>
    <t>Тульская область</t>
  </si>
  <si>
    <t>7106015641</t>
  </si>
  <si>
    <t>Тюменская область</t>
  </si>
  <si>
    <t>7204137581</t>
  </si>
  <si>
    <t>Удмуртская Республика</t>
  </si>
  <si>
    <t>1831045838</t>
  </si>
  <si>
    <t>1824002590</t>
  </si>
  <si>
    <t>Ульяновская область</t>
  </si>
  <si>
    <t>7325096925</t>
  </si>
  <si>
    <t>Хабаровский край</t>
  </si>
  <si>
    <t>2721052016</t>
  </si>
  <si>
    <t>Ханты-Мансийский автономный округ - Югра</t>
  </si>
  <si>
    <t>8601042850</t>
  </si>
  <si>
    <t>Херсонская область</t>
  </si>
  <si>
    <t>9500020837</t>
  </si>
  <si>
    <t>Челябинская область</t>
  </si>
  <si>
    <t>7453313646</t>
  </si>
  <si>
    <t>7403005484</t>
  </si>
  <si>
    <t>Чеченская Республика</t>
  </si>
  <si>
    <t>2016013062</t>
  </si>
  <si>
    <t>2013002707</t>
  </si>
  <si>
    <t>2013800720</t>
  </si>
  <si>
    <t>Чувашская Республика</t>
  </si>
  <si>
    <t>2130058291</t>
  </si>
  <si>
    <t>Чукотский автономный округ</t>
  </si>
  <si>
    <t>8709908439</t>
  </si>
  <si>
    <t>Ямало-Ненецкий автономный округ</t>
  </si>
  <si>
    <t>8901023569</t>
  </si>
  <si>
    <t>Ярославская область</t>
  </si>
  <si>
    <t>7604192192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</si>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</sst>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4" fillId="0" borderId="0" xfId="0" applyFont="1" applyAlignment="1">
      <alignment vertical="top" wrapText="1"/>
    </xf>
    <xf numFmtId="0" fontId="5" fillId="0" borderId="0" xfId="0" applyNumberFormat="1" applyFont="1" applyFill="1" applyBorder="1" applyAlignment="1" applyProtection="1"/>
    <xf numFmtId="0" fontId="2" fillId="2" borderId="1" xfId="0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0" fontId="7" fillId="0" borderId="1" xfId="0" applyFont="1" applyFill="1" applyBorder="1"/>
    <xf numFmtId="3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 applyProtection="1">
      <alignment horizontal="center"/>
    </xf>
    <xf numFmtId="0" fontId="7" fillId="3" borderId="1" xfId="0" applyFont="1" applyFill="1" applyBorder="1"/>
    <xf numFmtId="3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/>
    <xf numFmtId="0" fontId="4" fillId="0" borderId="0" xfId="0" applyFont="1" applyAlignment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/>
    </xf>
    <xf numFmtId="0" fontId="8" fillId="0" borderId="3" xfId="0" applyNumberFormat="1" applyFont="1" applyFill="1" applyBorder="1" applyAlignment="1" applyProtection="1">
      <alignment horizontal="center"/>
    </xf>
    <xf numFmtId="0" fontId="8" fillId="0" borderId="4" xfId="0" applyNumberFormat="1" applyFont="1" applyFill="1" applyBorder="1" applyAlignment="1" applyProtection="1">
      <alignment horizontal="center"/>
    </xf>
  </cellXfs>
  <cellStyles count="2">
    <cellStyle name="Обычный" xfId="0" builtinId="0"/>
    <cellStyle name="Обычный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56;&#1053;&#1043;&#1057;/_&#1044;&#1080;&#1088;&#1077;&#1082;&#1094;&#1080;&#1103;/&#1054;&#1090;&#1076;&#1077;&#1083;%20&#1050;&#1048;%20(&#1043;&#1052;&#1060;&#1054;)/&#1052;&#1060;&#1054;/&#1042;&#1077;&#1088;&#1080;&#1092;&#1080;&#1082;&#1072;&#1094;&#1080;&#1103;%20&#1086;&#1090;&#1095;&#1077;&#1090;&#1085;&#1086;&#1089;&#1090;&#1080;%20&#1052;&#1060;&#1054;/6.%20&#1055;&#1083;&#1072;&#1085;&#1086;&#1074;&#1099;&#1077;%20&#1087;&#1086;&#1082;&#1072;&#1079;&#1072;&#1090;&#1077;&#1083;&#1080;%20&#1076;&#1077;&#1103;&#1090;&#1077;&#1083;&#1100;&#1085;&#1086;&#1089;&#1090;&#1080;/2024/2024.12.25%20&#1057;&#1074;&#1086;&#1076;%20&#1087;&#1086;%20&#1087;&#1083;&#1072;&#1085;&#1086;&#1074;&#1099;&#1084;%20&#1087;&#1086;&#1082;&#1072;&#1079;&#1072;&#1090;&#1077;&#1083;&#1103;&#1084;%20&#1085;&#1072;%202025%20&#1075;&#1086;&#1076;%20&#1089;%20&#1053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Для сайта (публикация)"/>
      <sheetName val="Планирование"/>
      <sheetName val="НП 2025"/>
      <sheetName val="Выгрузка"/>
      <sheetName val="Еженедельный от"/>
    </sheetNames>
    <sheetDataSet>
      <sheetData sheetId="0"/>
      <sheetData sheetId="1"/>
      <sheetData sheetId="2"/>
      <sheetData sheetId="3"/>
      <sheetData sheetId="4">
        <row r="8">
          <cell r="C8" t="str">
            <v>7527999246</v>
          </cell>
          <cell r="D8" t="str">
            <v>Микрокредитная компания фонд поддержки малого предпринимательства муниципального района "Шилкинский район"</v>
          </cell>
          <cell r="E8" t="str">
            <v>Нет</v>
          </cell>
          <cell r="F8">
            <v>15808</v>
          </cell>
          <cell r="G8">
            <v>99.36</v>
          </cell>
          <cell r="H8">
            <v>15706.178</v>
          </cell>
          <cell r="I8">
            <v>10000</v>
          </cell>
          <cell r="J8">
            <v>2359</v>
          </cell>
          <cell r="K8">
            <v>0</v>
          </cell>
          <cell r="L8">
            <v>1156</v>
          </cell>
          <cell r="M8">
            <v>10</v>
          </cell>
          <cell r="N8">
            <v>10250</v>
          </cell>
          <cell r="O8">
            <v>9</v>
          </cell>
          <cell r="P8">
            <v>9999.7099999999991</v>
          </cell>
          <cell r="Q8">
            <v>9</v>
          </cell>
          <cell r="R8">
            <v>2</v>
          </cell>
          <cell r="S8">
            <v>7</v>
          </cell>
          <cell r="T8">
            <v>2</v>
          </cell>
          <cell r="U8">
            <v>10000</v>
          </cell>
        </row>
        <row r="9">
          <cell r="C9" t="str">
            <v>2221171632</v>
          </cell>
          <cell r="D9" t="str">
            <v>Некоммерческая микрокредитная компания «Алтайский фонд финансирования предпринимательства»</v>
          </cell>
          <cell r="E9" t="str">
            <v>Да</v>
          </cell>
          <cell r="F9">
            <v>1413241.733</v>
          </cell>
          <cell r="G9">
            <v>85</v>
          </cell>
          <cell r="H9">
            <v>1251810.5179999999</v>
          </cell>
          <cell r="I9">
            <v>955865.79500000004</v>
          </cell>
          <cell r="J9">
            <v>7946.6949999999997</v>
          </cell>
          <cell r="K9">
            <v>0</v>
          </cell>
          <cell r="L9">
            <v>2656.076</v>
          </cell>
          <cell r="M9">
            <v>398</v>
          </cell>
          <cell r="N9">
            <v>1057118.0900000001</v>
          </cell>
          <cell r="O9">
            <v>340.84519569470149</v>
          </cell>
          <cell r="P9">
            <v>905310.74370183877</v>
          </cell>
          <cell r="Q9">
            <v>410</v>
          </cell>
          <cell r="R9">
            <v>20</v>
          </cell>
          <cell r="S9">
            <v>390</v>
          </cell>
          <cell r="T9">
            <v>60</v>
          </cell>
          <cell r="U9">
            <v>1059000</v>
          </cell>
        </row>
        <row r="10">
          <cell r="C10" t="str">
            <v>2801249882</v>
          </cell>
          <cell r="D10" t="str">
            <v>Автономная некоммерческая организация микрокредитная компания "Центр кредитной поддержки предпринимательства Амурской области"</v>
          </cell>
          <cell r="E10" t="str">
            <v>Да</v>
          </cell>
          <cell r="F10">
            <v>542246.49</v>
          </cell>
          <cell r="G10">
            <v>85</v>
          </cell>
          <cell r="H10">
            <v>518499.53499999997</v>
          </cell>
          <cell r="I10">
            <v>298095.28899999999</v>
          </cell>
          <cell r="J10">
            <v>7664.32</v>
          </cell>
          <cell r="K10">
            <v>20000</v>
          </cell>
          <cell r="L10">
            <v>1742.191</v>
          </cell>
          <cell r="M10">
            <v>172</v>
          </cell>
          <cell r="N10">
            <v>298630.32126</v>
          </cell>
          <cell r="O10">
            <v>149.52738017817794</v>
          </cell>
          <cell r="P10">
            <v>260505.25571827026</v>
          </cell>
          <cell r="Q10">
            <v>152</v>
          </cell>
          <cell r="R10">
            <v>5</v>
          </cell>
          <cell r="S10">
            <v>147</v>
          </cell>
          <cell r="T10">
            <v>28</v>
          </cell>
          <cell r="U10">
            <v>263200</v>
          </cell>
        </row>
        <row r="11">
          <cell r="C11" t="str">
            <v>2901204067</v>
          </cell>
          <cell r="D11" t="str">
            <v>Микрокредитная Компания Архангельский Региональный Фонд "развитие"</v>
          </cell>
          <cell r="E11" t="str">
            <v>Да</v>
          </cell>
          <cell r="F11">
            <v>1091175.2879999999</v>
          </cell>
          <cell r="G11">
            <v>85</v>
          </cell>
          <cell r="H11">
            <v>683960.69</v>
          </cell>
          <cell r="I11">
            <v>357990.40000000002</v>
          </cell>
          <cell r="J11">
            <v>66537.759999999995</v>
          </cell>
          <cell r="K11">
            <v>0</v>
          </cell>
          <cell r="L11">
            <v>2267.3359999999998</v>
          </cell>
          <cell r="M11">
            <v>137</v>
          </cell>
          <cell r="N11">
            <v>310625</v>
          </cell>
          <cell r="O11">
            <v>265.3019261371054</v>
          </cell>
          <cell r="P11">
            <v>601528.60751698213</v>
          </cell>
          <cell r="Q11">
            <v>176</v>
          </cell>
          <cell r="R11">
            <v>6</v>
          </cell>
          <cell r="S11">
            <v>170</v>
          </cell>
          <cell r="T11">
            <v>17</v>
          </cell>
          <cell r="U11">
            <v>398400</v>
          </cell>
        </row>
        <row r="12">
          <cell r="C12" t="str">
            <v>2902068561</v>
          </cell>
          <cell r="D12" t="str">
            <v>Микрокредитная Компания "фонд Микрофинансирования Субъектов Малого и Среднего Предпринимательства Северодвинска</v>
          </cell>
          <cell r="E12" t="str">
            <v>Да</v>
          </cell>
          <cell r="F12">
            <v>84468</v>
          </cell>
          <cell r="G12">
            <v>85</v>
          </cell>
          <cell r="H12">
            <v>57782.934000000001</v>
          </cell>
          <cell r="I12">
            <v>39472.120999999999</v>
          </cell>
          <cell r="J12">
            <v>7794.7259999999997</v>
          </cell>
          <cell r="K12">
            <v>78</v>
          </cell>
          <cell r="L12">
            <v>772</v>
          </cell>
          <cell r="M12">
            <v>25</v>
          </cell>
          <cell r="N12">
            <v>19300</v>
          </cell>
          <cell r="O12">
            <v>69.384523316062172</v>
          </cell>
          <cell r="P12">
            <v>53564.852103319259</v>
          </cell>
          <cell r="Q12">
            <v>69</v>
          </cell>
          <cell r="R12">
            <v>0</v>
          </cell>
          <cell r="S12">
            <v>69</v>
          </cell>
          <cell r="T12">
            <v>11</v>
          </cell>
          <cell r="U12">
            <v>53564.851999999999</v>
          </cell>
        </row>
        <row r="13">
          <cell r="C13" t="str">
            <v>3015028318</v>
          </cell>
          <cell r="D13" t="str">
            <v>Астраханский фонд поддержки малого и среднего предпринимательства (Микрокредитная компания)</v>
          </cell>
          <cell r="E13" t="str">
            <v>Да</v>
          </cell>
          <cell r="F13">
            <v>811748.54099999997</v>
          </cell>
          <cell r="G13">
            <v>85</v>
          </cell>
          <cell r="H13">
            <v>740426.20900000003</v>
          </cell>
          <cell r="I13">
            <v>450382.82900000003</v>
          </cell>
          <cell r="J13">
            <v>29184.867999999999</v>
          </cell>
          <cell r="K13">
            <v>0</v>
          </cell>
          <cell r="L13">
            <v>2254.7910000000002</v>
          </cell>
          <cell r="M13">
            <v>225</v>
          </cell>
          <cell r="N13">
            <v>507327.88900000002</v>
          </cell>
          <cell r="O13">
            <v>177.37468350725189</v>
          </cell>
          <cell r="P13">
            <v>399942.84043369134</v>
          </cell>
          <cell r="Q13">
            <v>183</v>
          </cell>
          <cell r="R13">
            <v>3</v>
          </cell>
          <cell r="S13">
            <v>180</v>
          </cell>
          <cell r="T13">
            <v>18</v>
          </cell>
          <cell r="U13">
            <v>412700</v>
          </cell>
        </row>
        <row r="14">
          <cell r="C14" t="str">
            <v>3123095826</v>
          </cell>
          <cell r="D14" t="str">
            <v>Микрокредитная компания Белгородский областной фонд поддержки малого и среднего предпринимательства</v>
          </cell>
          <cell r="E14" t="str">
            <v>Да</v>
          </cell>
          <cell r="F14">
            <v>1661799.5530000001</v>
          </cell>
          <cell r="G14">
            <v>85</v>
          </cell>
          <cell r="H14">
            <v>1388216.3</v>
          </cell>
          <cell r="I14">
            <v>800000</v>
          </cell>
          <cell r="J14">
            <v>101324.99099999999</v>
          </cell>
          <cell r="K14">
            <v>0</v>
          </cell>
          <cell r="L14">
            <v>3235.69</v>
          </cell>
          <cell r="M14">
            <v>263</v>
          </cell>
          <cell r="N14">
            <v>850987.3</v>
          </cell>
          <cell r="O14">
            <v>254.75655795209059</v>
          </cell>
          <cell r="P14">
            <v>824313.24706066039</v>
          </cell>
          <cell r="Q14">
            <v>255</v>
          </cell>
          <cell r="R14">
            <v>2</v>
          </cell>
          <cell r="S14">
            <v>253</v>
          </cell>
          <cell r="T14">
            <v>46</v>
          </cell>
          <cell r="U14">
            <v>824313.24699999997</v>
          </cell>
        </row>
        <row r="15">
          <cell r="C15" t="str">
            <v>3257065816</v>
          </cell>
          <cell r="D15" t="str">
            <v>Микрокредитная компания "Фонд развития малого и среднего предпринимательства Брянской области"</v>
          </cell>
          <cell r="E15" t="str">
            <v>Да</v>
          </cell>
          <cell r="F15">
            <v>399472.03100000002</v>
          </cell>
          <cell r="G15">
            <v>85</v>
          </cell>
          <cell r="H15">
            <v>342266.32864999998</v>
          </cell>
          <cell r="I15">
            <v>236494.34140999999</v>
          </cell>
          <cell r="J15">
            <v>0</v>
          </cell>
          <cell r="K15">
            <v>0</v>
          </cell>
          <cell r="L15">
            <v>2353.6480000000001</v>
          </cell>
          <cell r="M15">
            <v>108</v>
          </cell>
          <cell r="N15">
            <v>254194</v>
          </cell>
          <cell r="O15">
            <v>99.326338942781589</v>
          </cell>
          <cell r="P15">
            <v>233779.23910999999</v>
          </cell>
          <cell r="Q15">
            <v>99</v>
          </cell>
          <cell r="R15">
            <v>2</v>
          </cell>
          <cell r="S15">
            <v>97</v>
          </cell>
          <cell r="T15">
            <v>12</v>
          </cell>
          <cell r="U15">
            <v>239400</v>
          </cell>
        </row>
        <row r="16">
          <cell r="C16" t="str">
            <v>3250690063</v>
          </cell>
          <cell r="D16" t="str">
            <v>Фонд поддержки малого и среднего предпринимательства "Брянская Микрокредитная Компания"</v>
          </cell>
          <cell r="E16" t="str">
            <v>Да</v>
          </cell>
          <cell r="F16">
            <v>357534.85200000001</v>
          </cell>
          <cell r="G16">
            <v>85</v>
          </cell>
          <cell r="H16">
            <v>317952.61900000001</v>
          </cell>
          <cell r="I16">
            <v>191246.94399999999</v>
          </cell>
          <cell r="J16">
            <v>0</v>
          </cell>
          <cell r="K16">
            <v>0</v>
          </cell>
          <cell r="L16">
            <v>2622.826</v>
          </cell>
          <cell r="M16">
            <v>92</v>
          </cell>
          <cell r="N16">
            <v>241300</v>
          </cell>
          <cell r="O16">
            <v>67.560314332708302</v>
          </cell>
          <cell r="P16">
            <v>177198.9492</v>
          </cell>
          <cell r="Q16">
            <v>84</v>
          </cell>
          <cell r="R16">
            <v>0</v>
          </cell>
          <cell r="S16">
            <v>84</v>
          </cell>
          <cell r="T16">
            <v>12</v>
          </cell>
          <cell r="U16">
            <v>220000</v>
          </cell>
        </row>
        <row r="17">
          <cell r="C17" t="str">
            <v>3250056643</v>
          </cell>
          <cell r="D17" t="str">
            <v>Микрофинансовая организация Брянский микрофинансовый фонд «Новый мир»</v>
          </cell>
          <cell r="E17" t="str">
            <v>Да</v>
          </cell>
          <cell r="F17">
            <v>135315.55799999999</v>
          </cell>
          <cell r="G17">
            <v>95</v>
          </cell>
          <cell r="H17">
            <v>139211.25935000001</v>
          </cell>
          <cell r="I17">
            <v>92800</v>
          </cell>
          <cell r="J17">
            <v>5485.3370000000004</v>
          </cell>
          <cell r="K17">
            <v>0</v>
          </cell>
          <cell r="L17">
            <v>1931.53</v>
          </cell>
          <cell r="M17">
            <v>49</v>
          </cell>
          <cell r="N17">
            <v>94645</v>
          </cell>
          <cell r="O17">
            <v>42.525086848249835</v>
          </cell>
          <cell r="P17">
            <v>82138.481347030538</v>
          </cell>
          <cell r="Q17">
            <v>43</v>
          </cell>
          <cell r="R17">
            <v>0</v>
          </cell>
          <cell r="S17">
            <v>43</v>
          </cell>
          <cell r="T17">
            <v>5</v>
          </cell>
          <cell r="U17">
            <v>82138.481</v>
          </cell>
        </row>
        <row r="18">
          <cell r="C18" t="str">
            <v>3328999318</v>
          </cell>
          <cell r="D18" t="str">
            <v>Микрокредитная компания «Фонд содействия развитию малого и среднего предпринимательства во Владимирской области»</v>
          </cell>
          <cell r="E18" t="str">
            <v>Да</v>
          </cell>
          <cell r="F18">
            <v>970656.54290999996</v>
          </cell>
          <cell r="G18">
            <v>85</v>
          </cell>
          <cell r="H18">
            <v>885183.42304999998</v>
          </cell>
          <cell r="I18">
            <v>520982.65250999999</v>
          </cell>
          <cell r="J18">
            <v>17594.990389999999</v>
          </cell>
          <cell r="K18">
            <v>0</v>
          </cell>
          <cell r="L18">
            <v>2624.06286</v>
          </cell>
          <cell r="M18">
            <v>175</v>
          </cell>
          <cell r="N18">
            <v>459211</v>
          </cell>
          <cell r="O18">
            <v>175.62737464299923</v>
          </cell>
          <cell r="P18">
            <v>460857.27105627465</v>
          </cell>
          <cell r="Q18">
            <v>176</v>
          </cell>
          <cell r="R18">
            <v>2</v>
          </cell>
          <cell r="S18">
            <v>174</v>
          </cell>
          <cell r="T18">
            <v>10</v>
          </cell>
          <cell r="U18">
            <v>472000</v>
          </cell>
        </row>
        <row r="19">
          <cell r="C19" t="str">
            <v>3444265068</v>
          </cell>
          <cell r="D19" t="str">
            <v>Фонд микрофинансирования предпринимательства Волгоградской области (микрокредитная компания)</v>
          </cell>
          <cell r="E19" t="str">
            <v>Да</v>
          </cell>
          <cell r="F19">
            <v>543196</v>
          </cell>
          <cell r="G19">
            <v>96.25</v>
          </cell>
          <cell r="H19">
            <v>522823.33</v>
          </cell>
          <cell r="I19">
            <v>267200</v>
          </cell>
          <cell r="J19">
            <v>10266.65</v>
          </cell>
          <cell r="K19">
            <v>0</v>
          </cell>
          <cell r="L19">
            <v>2408</v>
          </cell>
          <cell r="M19">
            <v>141</v>
          </cell>
          <cell r="N19">
            <v>339530</v>
          </cell>
          <cell r="O19">
            <v>110.96461794019933</v>
          </cell>
          <cell r="P19">
            <v>267202.80036306067</v>
          </cell>
          <cell r="Q19">
            <v>111</v>
          </cell>
          <cell r="R19">
            <v>0</v>
          </cell>
          <cell r="S19">
            <v>111</v>
          </cell>
          <cell r="T19">
            <v>9</v>
          </cell>
          <cell r="U19">
            <v>267202.8</v>
          </cell>
        </row>
        <row r="20">
          <cell r="C20" t="str">
            <v>3525251257</v>
          </cell>
          <cell r="D20" t="str">
            <v>МКК ВО «Фонд поддержки МСП»</v>
          </cell>
          <cell r="E20" t="str">
            <v>Да</v>
          </cell>
          <cell r="F20">
            <v>1168590.5179999999</v>
          </cell>
          <cell r="G20">
            <v>85</v>
          </cell>
          <cell r="H20">
            <v>1089560.902</v>
          </cell>
          <cell r="I20">
            <v>588000</v>
          </cell>
          <cell r="J20">
            <v>13813.413</v>
          </cell>
          <cell r="K20">
            <v>0</v>
          </cell>
          <cell r="L20">
            <v>2847.2359999999999</v>
          </cell>
          <cell r="M20">
            <v>322</v>
          </cell>
          <cell r="N20">
            <v>917081.10600000003</v>
          </cell>
          <cell r="O20">
            <v>172.70820753882012</v>
          </cell>
          <cell r="P20">
            <v>491741.02562203683</v>
          </cell>
          <cell r="Q20">
            <v>173</v>
          </cell>
          <cell r="R20">
            <v>0</v>
          </cell>
          <cell r="S20">
            <v>173</v>
          </cell>
          <cell r="T20">
            <v>26</v>
          </cell>
          <cell r="U20">
            <v>588000</v>
          </cell>
        </row>
        <row r="21">
          <cell r="C21" t="str">
            <v>3666144160</v>
          </cell>
          <cell r="D21" t="str">
            <v>Микрокредитная компания Фонд развития предпринимательства Воронежской области</v>
          </cell>
          <cell r="E21" t="str">
            <v>Да</v>
          </cell>
          <cell r="F21">
            <v>925418.74199999997</v>
          </cell>
          <cell r="G21">
            <v>85</v>
          </cell>
          <cell r="H21">
            <v>932127.34199999995</v>
          </cell>
          <cell r="I21">
            <v>530000</v>
          </cell>
          <cell r="J21">
            <v>25135.649000000001</v>
          </cell>
          <cell r="K21">
            <v>0</v>
          </cell>
          <cell r="L21">
            <v>1788.3910000000001</v>
          </cell>
          <cell r="M21">
            <v>286</v>
          </cell>
          <cell r="N21">
            <v>511480</v>
          </cell>
          <cell r="O21">
            <v>214.98573969562585</v>
          </cell>
          <cell r="P21">
            <v>384478.56173410395</v>
          </cell>
          <cell r="Q21">
            <v>260</v>
          </cell>
          <cell r="R21">
            <v>13</v>
          </cell>
          <cell r="S21">
            <v>247</v>
          </cell>
          <cell r="T21">
            <v>25</v>
          </cell>
          <cell r="U21">
            <v>530000</v>
          </cell>
        </row>
        <row r="22">
          <cell r="C22" t="str">
            <v>7838028737</v>
          </cell>
          <cell r="D22" t="str">
            <v>Некоммерческая организация «Фонд микрофинансирования субъектов малого и среднего предпринимательства, микрокредитная компания»</v>
          </cell>
          <cell r="E22" t="str">
            <v>Да</v>
          </cell>
          <cell r="F22">
            <v>3970979</v>
          </cell>
          <cell r="G22">
            <v>85</v>
          </cell>
          <cell r="H22">
            <v>2375695.11</v>
          </cell>
          <cell r="I22">
            <v>1113533.32</v>
          </cell>
          <cell r="J22">
            <v>270047.84000000003</v>
          </cell>
          <cell r="K22">
            <v>0</v>
          </cell>
          <cell r="L22">
            <v>2062.61</v>
          </cell>
          <cell r="M22">
            <v>793</v>
          </cell>
          <cell r="N22">
            <v>1635650</v>
          </cell>
          <cell r="O22">
            <v>1024.5127513199295</v>
          </cell>
          <cell r="P22">
            <v>2113170.2463289155</v>
          </cell>
          <cell r="Q22">
            <v>1025</v>
          </cell>
          <cell r="R22">
            <v>45</v>
          </cell>
          <cell r="S22">
            <v>980</v>
          </cell>
          <cell r="T22">
            <v>60</v>
          </cell>
          <cell r="U22">
            <v>2113170.25</v>
          </cell>
        </row>
        <row r="23">
          <cell r="C23" t="str">
            <v>9204014946</v>
          </cell>
          <cell r="D23" t="str">
            <v>НКО «Микрокредитная компания фонд микрофинансирования субъектов малого и среднего предпринимательства в г. Севастополе»</v>
          </cell>
          <cell r="E23" t="str">
            <v>Да</v>
          </cell>
          <cell r="F23">
            <v>683431</v>
          </cell>
          <cell r="G23">
            <v>85</v>
          </cell>
          <cell r="H23">
            <v>602839.44200000004</v>
          </cell>
          <cell r="I23">
            <v>390700</v>
          </cell>
          <cell r="J23">
            <v>11204.214</v>
          </cell>
          <cell r="K23">
            <v>0</v>
          </cell>
          <cell r="L23">
            <v>2748.4760000000001</v>
          </cell>
          <cell r="M23">
            <v>164</v>
          </cell>
          <cell r="N23">
            <v>450750</v>
          </cell>
          <cell r="O23">
            <v>134.17504427908412</v>
          </cell>
          <cell r="P23">
            <v>368776.88941426517</v>
          </cell>
          <cell r="Q23">
            <v>142</v>
          </cell>
          <cell r="R23">
            <v>3</v>
          </cell>
          <cell r="S23">
            <v>139</v>
          </cell>
          <cell r="T23">
            <v>5</v>
          </cell>
          <cell r="U23">
            <v>390700</v>
          </cell>
        </row>
        <row r="24">
          <cell r="C24" t="str">
            <v>9309026522</v>
          </cell>
          <cell r="D24" t="str">
            <v>Автономная Некоммерческая Организация "Микрокредитная компания Донецкой Народной Республики"</v>
          </cell>
          <cell r="E24" t="str">
            <v>Да</v>
          </cell>
          <cell r="F24">
            <v>830407.25100000005</v>
          </cell>
          <cell r="G24">
            <v>85</v>
          </cell>
          <cell r="H24">
            <v>27291</v>
          </cell>
          <cell r="I24">
            <v>2000</v>
          </cell>
          <cell r="J24">
            <v>0</v>
          </cell>
          <cell r="K24">
            <v>0</v>
          </cell>
          <cell r="L24">
            <v>2200</v>
          </cell>
          <cell r="M24">
            <v>13</v>
          </cell>
          <cell r="N24">
            <v>28600</v>
          </cell>
          <cell r="O24">
            <v>309.34325590909089</v>
          </cell>
          <cell r="P24">
            <v>680555.16335000005</v>
          </cell>
          <cell r="Q24">
            <v>94</v>
          </cell>
          <cell r="R24">
            <v>5</v>
          </cell>
          <cell r="S24">
            <v>89</v>
          </cell>
          <cell r="T24">
            <v>20</v>
          </cell>
          <cell r="U24">
            <v>187000</v>
          </cell>
        </row>
        <row r="25">
          <cell r="C25" t="str">
            <v>7901550330</v>
          </cell>
          <cell r="D25" t="str">
            <v>НЕКОММЕРЧЕСКАЯ ОРГАНИЗАЦИЯ - ФОНД "МИКРОКРЕДИТНАЯ КОМПАНИЯ ЕВРЕЙСКОЙ АВТОНОМНОЙ ОБЛАСТИ"</v>
          </cell>
          <cell r="E25" t="str">
            <v>Да</v>
          </cell>
          <cell r="F25">
            <v>179060.09599999999</v>
          </cell>
          <cell r="G25">
            <v>85</v>
          </cell>
          <cell r="H25">
            <v>164235.17600000001</v>
          </cell>
          <cell r="I25">
            <v>88019</v>
          </cell>
          <cell r="J25">
            <v>0</v>
          </cell>
          <cell r="K25">
            <v>0</v>
          </cell>
          <cell r="L25">
            <v>2647.8</v>
          </cell>
          <cell r="M25">
            <v>40</v>
          </cell>
          <cell r="N25">
            <v>105912</v>
          </cell>
          <cell r="O25">
            <v>28.697373668706096</v>
          </cell>
          <cell r="P25">
            <v>75984.905599999998</v>
          </cell>
          <cell r="Q25">
            <v>29</v>
          </cell>
          <cell r="R25">
            <v>5</v>
          </cell>
          <cell r="S25">
            <v>24</v>
          </cell>
          <cell r="T25">
            <v>5</v>
          </cell>
          <cell r="U25">
            <v>75984.906000000003</v>
          </cell>
        </row>
        <row r="26">
          <cell r="C26" t="str">
            <v>8001004443</v>
          </cell>
          <cell r="D26" t="str">
            <v>Некоммерческая микрокредитная компания Фонд поддержки малого предпринимательства Забайкальского края</v>
          </cell>
          <cell r="E26" t="str">
            <v>Да</v>
          </cell>
          <cell r="F26">
            <v>707307.54500000004</v>
          </cell>
          <cell r="G26">
            <v>85</v>
          </cell>
          <cell r="H26">
            <v>703801.15800000005</v>
          </cell>
          <cell r="I26">
            <v>360000</v>
          </cell>
          <cell r="J26">
            <v>30128.828600000001</v>
          </cell>
          <cell r="K26">
            <v>0</v>
          </cell>
          <cell r="L26">
            <v>2344.5279999999998</v>
          </cell>
          <cell r="M26">
            <v>184</v>
          </cell>
          <cell r="N26">
            <v>431393.15</v>
          </cell>
          <cell r="O26">
            <v>109.79191206076447</v>
          </cell>
          <cell r="P26">
            <v>257410.21244127731</v>
          </cell>
          <cell r="Q26">
            <v>135</v>
          </cell>
          <cell r="R26">
            <v>2</v>
          </cell>
          <cell r="S26">
            <v>133</v>
          </cell>
          <cell r="T26">
            <v>10</v>
          </cell>
          <cell r="U26">
            <v>315000</v>
          </cell>
        </row>
        <row r="27">
          <cell r="C27" t="str">
            <v>8001017379</v>
          </cell>
          <cell r="D27" t="str">
            <v>Общество с ограниченной ответственностью Микрокредитная компания Забайкальский микрофинансовый центр</v>
          </cell>
          <cell r="E27" t="str">
            <v>Да</v>
          </cell>
          <cell r="F27">
            <v>268688.80300000001</v>
          </cell>
          <cell r="G27">
            <v>85</v>
          </cell>
          <cell r="H27">
            <v>248282.87100000001</v>
          </cell>
          <cell r="I27">
            <v>170000</v>
          </cell>
          <cell r="J27">
            <v>7629.8620000000001</v>
          </cell>
          <cell r="K27">
            <v>0</v>
          </cell>
          <cell r="L27">
            <v>2044.0530000000001</v>
          </cell>
          <cell r="M27">
            <v>93</v>
          </cell>
          <cell r="N27">
            <v>190097</v>
          </cell>
          <cell r="O27">
            <v>73.433800884810722</v>
          </cell>
          <cell r="P27">
            <v>150102.58081947893</v>
          </cell>
          <cell r="Q27">
            <v>77</v>
          </cell>
          <cell r="R27">
            <v>2</v>
          </cell>
          <cell r="S27">
            <v>75</v>
          </cell>
          <cell r="T27">
            <v>6</v>
          </cell>
          <cell r="U27">
            <v>171000</v>
          </cell>
        </row>
        <row r="28">
          <cell r="C28" t="str">
            <v>7530999013</v>
          </cell>
          <cell r="D28" t="str">
            <v>Микрофинансовая организация Фонд поддержки малого предпринимательства городского поселения "Город Краснокаменск"</v>
          </cell>
          <cell r="E28" t="str">
            <v>Да</v>
          </cell>
          <cell r="F28">
            <v>87598</v>
          </cell>
          <cell r="G28">
            <v>100.872</v>
          </cell>
          <cell r="H28">
            <v>88362</v>
          </cell>
          <cell r="I28">
            <v>48742</v>
          </cell>
          <cell r="J28">
            <v>3782</v>
          </cell>
          <cell r="K28">
            <v>0</v>
          </cell>
          <cell r="L28">
            <v>1627.778</v>
          </cell>
          <cell r="M28">
            <v>36</v>
          </cell>
          <cell r="N28">
            <v>58600</v>
          </cell>
          <cell r="O28">
            <v>29.943771202215537</v>
          </cell>
          <cell r="P28">
            <v>48741.811758795862</v>
          </cell>
          <cell r="Q28">
            <v>35</v>
          </cell>
          <cell r="R28">
            <v>1</v>
          </cell>
          <cell r="S28">
            <v>34</v>
          </cell>
          <cell r="T28">
            <v>3</v>
          </cell>
          <cell r="U28">
            <v>49000</v>
          </cell>
        </row>
        <row r="29">
          <cell r="C29" t="str">
            <v>8002003273</v>
          </cell>
          <cell r="D29" t="str">
            <v>Микрокредитная Компания Дульдургинский Фонд Поддержки Малого Предпринимательства</v>
          </cell>
          <cell r="E29" t="str">
            <v>Да</v>
          </cell>
          <cell r="F29">
            <v>62243</v>
          </cell>
          <cell r="G29">
            <v>85</v>
          </cell>
          <cell r="H29">
            <v>5052</v>
          </cell>
          <cell r="I29">
            <v>4989</v>
          </cell>
          <cell r="J29">
            <v>0</v>
          </cell>
          <cell r="K29">
            <v>0</v>
          </cell>
          <cell r="L29">
            <v>1260</v>
          </cell>
          <cell r="M29">
            <v>5</v>
          </cell>
          <cell r="N29">
            <v>6300</v>
          </cell>
          <cell r="O29">
            <v>41.939325396825396</v>
          </cell>
          <cell r="P29">
            <v>52843.55</v>
          </cell>
          <cell r="Q29">
            <v>42</v>
          </cell>
          <cell r="R29">
            <v>3</v>
          </cell>
          <cell r="S29">
            <v>39</v>
          </cell>
          <cell r="T29">
            <v>3</v>
          </cell>
          <cell r="U29">
            <v>52843.55</v>
          </cell>
        </row>
        <row r="30">
          <cell r="C30" t="str">
            <v>7527999214</v>
          </cell>
          <cell r="D30" t="str">
            <v>Микрокредитная компания Фонд поддержки малого предпринимательства городского поселения "Первомайское"</v>
          </cell>
          <cell r="E30" t="str">
            <v>Да</v>
          </cell>
          <cell r="F30">
            <v>48750</v>
          </cell>
          <cell r="G30">
            <v>85</v>
          </cell>
          <cell r="H30">
            <v>44431.553</v>
          </cell>
          <cell r="I30">
            <v>18000</v>
          </cell>
          <cell r="J30">
            <v>4508.0919999999996</v>
          </cell>
          <cell r="K30">
            <v>0</v>
          </cell>
          <cell r="L30">
            <v>1007.143</v>
          </cell>
          <cell r="M30">
            <v>26</v>
          </cell>
          <cell r="N30">
            <v>21810</v>
          </cell>
          <cell r="O30">
            <v>14.899419446890859</v>
          </cell>
          <cell r="P30">
            <v>15005.845538500331</v>
          </cell>
          <cell r="Q30">
            <v>23</v>
          </cell>
          <cell r="R30">
            <v>5</v>
          </cell>
          <cell r="S30">
            <v>18</v>
          </cell>
          <cell r="T30">
            <v>2</v>
          </cell>
          <cell r="U30">
            <v>20500</v>
          </cell>
        </row>
        <row r="31">
          <cell r="C31" t="str">
            <v>9001023078</v>
          </cell>
          <cell r="D31" t="str">
            <v>Автономная некоммерческая организация "Микрокредитная компания "Микрофинансирование предпринимательства Запорожской области"</v>
          </cell>
          <cell r="E31" t="str">
            <v>Да</v>
          </cell>
          <cell r="F31">
            <v>526550.50800000003</v>
          </cell>
          <cell r="G31">
            <v>85</v>
          </cell>
          <cell r="H31">
            <v>89242.273000000001</v>
          </cell>
          <cell r="I31">
            <v>0</v>
          </cell>
          <cell r="J31">
            <v>0</v>
          </cell>
          <cell r="K31">
            <v>0</v>
          </cell>
          <cell r="L31">
            <v>4149.7489999999998</v>
          </cell>
          <cell r="M31">
            <v>23</v>
          </cell>
          <cell r="N31">
            <v>95444</v>
          </cell>
          <cell r="O31">
            <v>86.348754828304067</v>
          </cell>
          <cell r="P31">
            <v>358325.65879999998</v>
          </cell>
          <cell r="Q31">
            <v>82</v>
          </cell>
          <cell r="R31">
            <v>5</v>
          </cell>
          <cell r="S31">
            <v>77</v>
          </cell>
          <cell r="T31">
            <v>13</v>
          </cell>
          <cell r="U31">
            <v>266000</v>
          </cell>
        </row>
        <row r="32">
          <cell r="C32" t="str">
            <v>3728015495</v>
          </cell>
          <cell r="D32" t="str">
            <v>Некоммерческая микрокредитная компания "Ивановский фонд поддержки предпринимательства"</v>
          </cell>
          <cell r="E32" t="str">
            <v>Да</v>
          </cell>
          <cell r="F32">
            <v>580464.19499999995</v>
          </cell>
          <cell r="G32">
            <v>85</v>
          </cell>
          <cell r="H32">
            <v>556531.24</v>
          </cell>
          <cell r="I32">
            <v>342935.73</v>
          </cell>
          <cell r="J32">
            <v>24784.92</v>
          </cell>
          <cell r="K32">
            <v>0</v>
          </cell>
          <cell r="L32">
            <v>1474.51</v>
          </cell>
          <cell r="M32">
            <v>293</v>
          </cell>
          <cell r="N32">
            <v>432032.07</v>
          </cell>
          <cell r="O32">
            <v>189.75728275834007</v>
          </cell>
          <cell r="P32">
            <v>279799.01121535717</v>
          </cell>
          <cell r="Q32">
            <v>190</v>
          </cell>
          <cell r="R32">
            <v>3</v>
          </cell>
          <cell r="S32">
            <v>187</v>
          </cell>
          <cell r="T32">
            <v>35</v>
          </cell>
          <cell r="U32">
            <v>325750</v>
          </cell>
        </row>
        <row r="33">
          <cell r="C33" t="str">
            <v>3801990027</v>
          </cell>
          <cell r="D33" t="str">
            <v>Микрокредитная компания "Фонд микрокредитования Иркутской области"</v>
          </cell>
          <cell r="E33" t="str">
            <v>Да</v>
          </cell>
          <cell r="F33">
            <v>1121551</v>
          </cell>
          <cell r="G33">
            <v>95</v>
          </cell>
          <cell r="H33">
            <v>1116338</v>
          </cell>
          <cell r="I33">
            <v>635000</v>
          </cell>
          <cell r="J33">
            <v>19134</v>
          </cell>
          <cell r="K33">
            <v>0</v>
          </cell>
          <cell r="L33">
            <v>2727</v>
          </cell>
          <cell r="M33">
            <v>330</v>
          </cell>
          <cell r="N33">
            <v>900000</v>
          </cell>
          <cell r="O33">
            <v>214.20441254125413</v>
          </cell>
          <cell r="P33">
            <v>584135.43286002986</v>
          </cell>
          <cell r="Q33">
            <v>214</v>
          </cell>
          <cell r="R33">
            <v>16</v>
          </cell>
          <cell r="S33">
            <v>198</v>
          </cell>
          <cell r="T33">
            <v>40</v>
          </cell>
          <cell r="U33">
            <v>584135.43299999996</v>
          </cell>
        </row>
        <row r="34">
          <cell r="C34" t="str">
            <v>3818029140</v>
          </cell>
          <cell r="D34" t="str">
            <v>Микрокредитная компания «Фонд микрокредитования малого и среднего предпринимательства города Усть-Кута и Усть-Кутского района»</v>
          </cell>
          <cell r="E34" t="str">
            <v>Да</v>
          </cell>
          <cell r="F34">
            <v>74912.796000000002</v>
          </cell>
          <cell r="G34">
            <v>99.93</v>
          </cell>
          <cell r="H34">
            <v>74861.873000000007</v>
          </cell>
          <cell r="I34">
            <v>57717.457999999999</v>
          </cell>
          <cell r="J34">
            <v>0</v>
          </cell>
          <cell r="K34">
            <v>0</v>
          </cell>
          <cell r="L34">
            <v>2851.7240000000002</v>
          </cell>
          <cell r="M34">
            <v>29</v>
          </cell>
          <cell r="N34">
            <v>82700</v>
          </cell>
          <cell r="O34">
            <v>20.23896492086892</v>
          </cell>
          <cell r="P34">
            <v>57715.942042800001</v>
          </cell>
          <cell r="Q34">
            <v>20</v>
          </cell>
          <cell r="R34">
            <v>0</v>
          </cell>
          <cell r="S34">
            <v>20</v>
          </cell>
          <cell r="T34">
            <v>4</v>
          </cell>
          <cell r="U34">
            <v>57715.942000000003</v>
          </cell>
        </row>
        <row r="35">
          <cell r="C35" t="str">
            <v>3827040118</v>
          </cell>
          <cell r="D35" t="str">
            <v>МФО «Фонд поддержки субъектов малого и среднего предпринимательства Иркутского района»</v>
          </cell>
          <cell r="E35" t="str">
            <v>Да</v>
          </cell>
          <cell r="F35">
            <v>74467.542000000001</v>
          </cell>
          <cell r="G35">
            <v>85</v>
          </cell>
          <cell r="H35">
            <v>77508.451000000001</v>
          </cell>
          <cell r="I35">
            <v>32500</v>
          </cell>
          <cell r="J35">
            <v>17572.165000000001</v>
          </cell>
          <cell r="K35">
            <v>0</v>
          </cell>
          <cell r="L35">
            <v>3261</v>
          </cell>
          <cell r="M35">
            <v>14</v>
          </cell>
          <cell r="N35">
            <v>45650</v>
          </cell>
          <cell r="O35">
            <v>5.6083204538485125</v>
          </cell>
          <cell r="P35">
            <v>18288.732987109041</v>
          </cell>
          <cell r="Q35">
            <v>14</v>
          </cell>
          <cell r="R35">
            <v>0</v>
          </cell>
          <cell r="S35">
            <v>14</v>
          </cell>
          <cell r="T35">
            <v>3</v>
          </cell>
          <cell r="U35">
            <v>46500</v>
          </cell>
        </row>
        <row r="36">
          <cell r="C36" t="str">
            <v>3814997510</v>
          </cell>
          <cell r="D36" t="str">
            <v>Микрокредитная компания «Фонд поддержки малого и среднего предпринимательства города Зимы и Зиминского района»</v>
          </cell>
          <cell r="E36" t="str">
            <v>Да</v>
          </cell>
          <cell r="F36">
            <v>66851.759000000005</v>
          </cell>
          <cell r="G36">
            <v>85</v>
          </cell>
          <cell r="H36">
            <v>69841.426000000007</v>
          </cell>
          <cell r="I36">
            <v>48000</v>
          </cell>
          <cell r="J36">
            <v>2633.942</v>
          </cell>
          <cell r="K36">
            <v>0</v>
          </cell>
          <cell r="L36">
            <v>1500</v>
          </cell>
          <cell r="M36">
            <v>34</v>
          </cell>
          <cell r="N36">
            <v>51500</v>
          </cell>
          <cell r="O36">
            <v>23.321687333333333</v>
          </cell>
          <cell r="P36">
            <v>34982.531436823869</v>
          </cell>
          <cell r="Q36">
            <v>30</v>
          </cell>
          <cell r="R36">
            <v>1</v>
          </cell>
          <cell r="S36">
            <v>29</v>
          </cell>
          <cell r="T36">
            <v>2</v>
          </cell>
          <cell r="U36">
            <v>50000</v>
          </cell>
        </row>
        <row r="37">
          <cell r="C37" t="str">
            <v>3817038092</v>
          </cell>
          <cell r="D37" t="str">
            <v>Микрокредитная компания «Фонд поддержки предпринимательства города Усть-Илимска»</v>
          </cell>
          <cell r="E37" t="str">
            <v>Да</v>
          </cell>
          <cell r="F37">
            <v>60276.254999999997</v>
          </cell>
          <cell r="G37">
            <v>85</v>
          </cell>
          <cell r="H37">
            <v>48187.739000000001</v>
          </cell>
          <cell r="I37">
            <v>28000</v>
          </cell>
          <cell r="J37">
            <v>3205.415</v>
          </cell>
          <cell r="K37">
            <v>0</v>
          </cell>
          <cell r="L37">
            <v>2802</v>
          </cell>
          <cell r="M37">
            <v>10</v>
          </cell>
          <cell r="N37">
            <v>28020</v>
          </cell>
          <cell r="O37">
            <v>11.080303711634548</v>
          </cell>
          <cell r="P37">
            <v>31047.011230693086</v>
          </cell>
          <cell r="Q37">
            <v>11</v>
          </cell>
          <cell r="R37">
            <v>0</v>
          </cell>
          <cell r="S37">
            <v>11</v>
          </cell>
          <cell r="T37">
            <v>2</v>
          </cell>
          <cell r="U37">
            <v>31000</v>
          </cell>
        </row>
        <row r="38">
          <cell r="C38" t="str">
            <v>3848002314</v>
          </cell>
          <cell r="D38" t="str">
            <v>Микрокредитная компания «Фонд поддержки малого и среднего предпринимательства Байкальского муниципального образования»</v>
          </cell>
          <cell r="E38" t="str">
            <v>Да</v>
          </cell>
          <cell r="F38">
            <v>54885.38</v>
          </cell>
          <cell r="G38">
            <v>97</v>
          </cell>
          <cell r="H38">
            <v>53717.012000000002</v>
          </cell>
          <cell r="I38">
            <v>27600</v>
          </cell>
          <cell r="J38">
            <v>2856.31</v>
          </cell>
          <cell r="K38">
            <v>0</v>
          </cell>
          <cell r="L38">
            <v>2150</v>
          </cell>
          <cell r="M38">
            <v>18</v>
          </cell>
          <cell r="N38">
            <v>38700</v>
          </cell>
          <cell r="O38">
            <v>12.614768837209303</v>
          </cell>
          <cell r="P38">
            <v>27121.753426714786</v>
          </cell>
          <cell r="Q38">
            <v>13</v>
          </cell>
          <cell r="R38">
            <v>0</v>
          </cell>
          <cell r="S38">
            <v>13</v>
          </cell>
          <cell r="T38">
            <v>2</v>
          </cell>
          <cell r="U38">
            <v>27600</v>
          </cell>
        </row>
        <row r="39">
          <cell r="C39" t="str">
            <v>3804009753</v>
          </cell>
          <cell r="D39" t="str">
            <v>Некоммерческая организация Микрокредитная компания Фонд поддержки малого и среднего предпринмиательства города Братска</v>
          </cell>
          <cell r="E39" t="str">
            <v>Да</v>
          </cell>
          <cell r="F39">
            <v>32109.367999999999</v>
          </cell>
          <cell r="G39">
            <v>85</v>
          </cell>
          <cell r="H39">
            <v>22803</v>
          </cell>
          <cell r="I39">
            <v>17000</v>
          </cell>
          <cell r="J39">
            <v>133</v>
          </cell>
          <cell r="K39">
            <v>0</v>
          </cell>
          <cell r="L39">
            <v>2300</v>
          </cell>
          <cell r="M39">
            <v>13</v>
          </cell>
          <cell r="N39">
            <v>29900</v>
          </cell>
          <cell r="O39">
            <v>9.3434595652173922</v>
          </cell>
          <cell r="P39">
            <v>21489.956967434111</v>
          </cell>
          <cell r="Q39">
            <v>14</v>
          </cell>
          <cell r="R39">
            <v>0</v>
          </cell>
          <cell r="S39">
            <v>14</v>
          </cell>
          <cell r="T39">
            <v>1</v>
          </cell>
          <cell r="U39">
            <v>31000</v>
          </cell>
        </row>
        <row r="40">
          <cell r="C40" t="str">
            <v>3814016990</v>
          </cell>
          <cell r="D40" t="str">
            <v>Микрокредитная компания «Фонд поддержки предпринимательства  Куйтунского района»</v>
          </cell>
          <cell r="E40" t="str">
            <v>Да</v>
          </cell>
          <cell r="F40">
            <v>29608.901999999998</v>
          </cell>
          <cell r="G40">
            <v>85</v>
          </cell>
          <cell r="H40">
            <v>29348.51</v>
          </cell>
          <cell r="I40">
            <v>41000</v>
          </cell>
          <cell r="J40">
            <v>1649.2449999999999</v>
          </cell>
          <cell r="K40">
            <v>0</v>
          </cell>
          <cell r="L40">
            <v>947.7</v>
          </cell>
          <cell r="M40">
            <v>44</v>
          </cell>
          <cell r="N40">
            <v>42250</v>
          </cell>
          <cell r="O40">
            <v>38.850903239421761</v>
          </cell>
          <cell r="P40">
            <v>36819.000504813259</v>
          </cell>
          <cell r="Q40">
            <v>40</v>
          </cell>
          <cell r="R40">
            <v>0</v>
          </cell>
          <cell r="S40">
            <v>40</v>
          </cell>
          <cell r="T40">
            <v>2</v>
          </cell>
          <cell r="U40">
            <v>43000</v>
          </cell>
        </row>
        <row r="41">
          <cell r="C41" t="str">
            <v>3814016140</v>
          </cell>
          <cell r="D41" t="str">
            <v>Некоммерческая Микрокредитная Компания "Саянский Фонд Поддержки Предпринимательства"</v>
          </cell>
          <cell r="E41" t="str">
            <v>Да</v>
          </cell>
          <cell r="F41">
            <v>27057</v>
          </cell>
          <cell r="G41">
            <v>119.65</v>
          </cell>
          <cell r="H41">
            <v>32372.895</v>
          </cell>
          <cell r="I41">
            <v>20500</v>
          </cell>
          <cell r="J41">
            <v>8440.3330000000005</v>
          </cell>
          <cell r="K41">
            <v>0</v>
          </cell>
          <cell r="L41">
            <v>1616.6659999999999</v>
          </cell>
          <cell r="M41">
            <v>12</v>
          </cell>
          <cell r="N41">
            <v>19400</v>
          </cell>
          <cell r="O41">
            <v>12.680754713713284</v>
          </cell>
          <cell r="P41">
            <v>20500.544777781612</v>
          </cell>
          <cell r="Q41">
            <v>16</v>
          </cell>
          <cell r="R41">
            <v>0</v>
          </cell>
          <cell r="S41">
            <v>16</v>
          </cell>
          <cell r="T41">
            <v>2</v>
          </cell>
          <cell r="U41">
            <v>20500</v>
          </cell>
        </row>
        <row r="42">
          <cell r="C42" t="str">
            <v>3801105025</v>
          </cell>
          <cell r="D42" t="str">
            <v>Микрокредитная компания "Фонд поддержки малого предпринимательства Ангарского городского округа"</v>
          </cell>
          <cell r="E42" t="str">
            <v>Да</v>
          </cell>
          <cell r="F42">
            <v>19686.707999999999</v>
          </cell>
          <cell r="G42">
            <v>85</v>
          </cell>
          <cell r="H42">
            <v>21630.666000000001</v>
          </cell>
          <cell r="I42">
            <v>20000</v>
          </cell>
          <cell r="J42">
            <v>4558.4440000000004</v>
          </cell>
          <cell r="K42">
            <v>0</v>
          </cell>
          <cell r="L42">
            <v>807.14</v>
          </cell>
          <cell r="M42">
            <v>14</v>
          </cell>
          <cell r="N42">
            <v>11300</v>
          </cell>
          <cell r="O42">
            <v>18.711530837277301</v>
          </cell>
          <cell r="P42">
            <v>15102.825060118019</v>
          </cell>
          <cell r="Q42">
            <v>20</v>
          </cell>
          <cell r="R42">
            <v>0</v>
          </cell>
          <cell r="S42">
            <v>20</v>
          </cell>
          <cell r="T42">
            <v>1</v>
          </cell>
          <cell r="U42">
            <v>22000</v>
          </cell>
        </row>
        <row r="43">
          <cell r="C43" t="str">
            <v>3818028354</v>
          </cell>
          <cell r="D43" t="str">
            <v>Некоммерческая микрофинансовая организация "Фонд микрокредитования и поддержки субъектов малого и среднего предпринимательства Казачинско-Ленского района"</v>
          </cell>
          <cell r="E43" t="str">
            <v>Да</v>
          </cell>
          <cell r="F43">
            <v>17843</v>
          </cell>
          <cell r="G43">
            <v>85</v>
          </cell>
          <cell r="H43">
            <v>14987.453</v>
          </cell>
          <cell r="I43">
            <v>5000</v>
          </cell>
          <cell r="J43">
            <v>590</v>
          </cell>
          <cell r="K43">
            <v>0</v>
          </cell>
          <cell r="L43">
            <v>458</v>
          </cell>
          <cell r="M43">
            <v>9</v>
          </cell>
          <cell r="N43">
            <v>3830</v>
          </cell>
          <cell r="O43">
            <v>11.307986899563319</v>
          </cell>
          <cell r="P43">
            <v>5179.0576337381008</v>
          </cell>
          <cell r="Q43">
            <v>2</v>
          </cell>
          <cell r="R43">
            <v>1</v>
          </cell>
          <cell r="S43">
            <v>1</v>
          </cell>
          <cell r="T43">
            <v>1</v>
          </cell>
          <cell r="U43">
            <v>2000</v>
          </cell>
        </row>
        <row r="44">
          <cell r="C44" t="str">
            <v>3816997219</v>
          </cell>
          <cell r="D44" t="str">
            <v>Микрокредитная компания Фонд "Помощи предпринимателям Тулуна и Тулунского района"</v>
          </cell>
          <cell r="E44" t="str">
            <v>Да</v>
          </cell>
          <cell r="F44">
            <v>10000</v>
          </cell>
          <cell r="G44">
            <v>85</v>
          </cell>
          <cell r="H44">
            <v>5454.8459999999995</v>
          </cell>
          <cell r="I44">
            <v>5000</v>
          </cell>
          <cell r="J44">
            <v>4170.6589999999997</v>
          </cell>
          <cell r="K44">
            <v>0</v>
          </cell>
          <cell r="L44">
            <v>750</v>
          </cell>
          <cell r="M44">
            <v>3</v>
          </cell>
          <cell r="N44">
            <v>2250</v>
          </cell>
          <cell r="O44">
            <v>10.725852</v>
          </cell>
          <cell r="P44">
            <v>8044.3894213116191</v>
          </cell>
          <cell r="Q44">
            <v>11</v>
          </cell>
          <cell r="R44">
            <v>3</v>
          </cell>
          <cell r="S44">
            <v>8</v>
          </cell>
          <cell r="T44">
            <v>2</v>
          </cell>
          <cell r="U44">
            <v>8050</v>
          </cell>
        </row>
        <row r="45">
          <cell r="C45" t="str">
            <v>3851003678</v>
          </cell>
          <cell r="D45" t="str">
            <v>Микрокредитная компания «Фонд поддержки малого и среднего предпринимательства муниципального образования «Нукутский район»</v>
          </cell>
          <cell r="E45" t="str">
            <v>Да</v>
          </cell>
          <cell r="F45">
            <v>6157.3729999999996</v>
          </cell>
          <cell r="G45">
            <v>85</v>
          </cell>
          <cell r="H45">
            <v>4967.2849999999999</v>
          </cell>
          <cell r="I45">
            <v>3000</v>
          </cell>
          <cell r="J45">
            <v>1885.242</v>
          </cell>
          <cell r="K45">
            <v>0</v>
          </cell>
          <cell r="L45">
            <v>495</v>
          </cell>
          <cell r="M45">
            <v>4</v>
          </cell>
          <cell r="N45">
            <v>1980</v>
          </cell>
          <cell r="O45">
            <v>6.5981878787878792</v>
          </cell>
          <cell r="P45">
            <v>3266.1025183242455</v>
          </cell>
          <cell r="Q45">
            <v>7</v>
          </cell>
          <cell r="R45">
            <v>1</v>
          </cell>
          <cell r="S45">
            <v>6</v>
          </cell>
          <cell r="T45">
            <v>1</v>
          </cell>
          <cell r="U45">
            <v>3266.1030000000001</v>
          </cell>
        </row>
        <row r="46">
          <cell r="C46" t="str">
            <v>3814017263</v>
          </cell>
          <cell r="D46" t="str">
            <v>Микрокредитная компания "Фонд поддержки малого и среднего предпринимательства муниципального образования "Заларинский район"</v>
          </cell>
          <cell r="E46" t="str">
            <v>Да</v>
          </cell>
          <cell r="F46">
            <v>5420.8469999999998</v>
          </cell>
          <cell r="G46">
            <v>85</v>
          </cell>
          <cell r="H46">
            <v>4645.2740000000003</v>
          </cell>
          <cell r="I46">
            <v>7000</v>
          </cell>
          <cell r="J46">
            <v>551.88599999999997</v>
          </cell>
          <cell r="K46">
            <v>0</v>
          </cell>
          <cell r="L46">
            <v>718.18</v>
          </cell>
          <cell r="M46">
            <v>11</v>
          </cell>
          <cell r="N46">
            <v>7900</v>
          </cell>
          <cell r="O46">
            <v>9.6944039098833166</v>
          </cell>
          <cell r="P46">
            <v>6962.3271440910266</v>
          </cell>
          <cell r="Q46">
            <v>9</v>
          </cell>
          <cell r="R46">
            <v>0</v>
          </cell>
          <cell r="S46">
            <v>9</v>
          </cell>
          <cell r="T46">
            <v>1</v>
          </cell>
          <cell r="U46">
            <v>7</v>
          </cell>
        </row>
        <row r="47">
          <cell r="C47" t="str">
            <v>3851998007</v>
          </cell>
          <cell r="D47" t="str">
            <v>Микрокредитная Компания Фонд Поддержки Малого и Среднего Предпринимательства Муниципального Образования "город Свирск"</v>
          </cell>
          <cell r="E47" t="str">
            <v>Да</v>
          </cell>
          <cell r="F47">
            <v>3625</v>
          </cell>
          <cell r="G47">
            <v>85</v>
          </cell>
          <cell r="H47">
            <v>2048.375</v>
          </cell>
          <cell r="I47">
            <v>4700</v>
          </cell>
          <cell r="J47">
            <v>0</v>
          </cell>
          <cell r="K47">
            <v>0</v>
          </cell>
          <cell r="L47">
            <v>771.66600000000005</v>
          </cell>
          <cell r="M47">
            <v>6</v>
          </cell>
          <cell r="N47">
            <v>4630</v>
          </cell>
          <cell r="O47">
            <v>7.4292180813979103</v>
          </cell>
          <cell r="P47">
            <v>5732.875</v>
          </cell>
          <cell r="Q47">
            <v>7</v>
          </cell>
          <cell r="R47">
            <v>0</v>
          </cell>
          <cell r="S47">
            <v>7</v>
          </cell>
          <cell r="T47">
            <v>0</v>
          </cell>
          <cell r="U47">
            <v>4700</v>
          </cell>
        </row>
        <row r="48">
          <cell r="C48" t="str">
            <v>0726016321</v>
          </cell>
          <cell r="D48" t="str">
            <v>Некоммерческая микрокредитная компания «Фонд микрокредитования субъектов малого и среднего предпринимательства КБР»</v>
          </cell>
          <cell r="E48" t="str">
            <v>Да</v>
          </cell>
          <cell r="F48">
            <v>313731.40500000003</v>
          </cell>
          <cell r="G48">
            <v>85</v>
          </cell>
          <cell r="H48">
            <v>89559.968999999997</v>
          </cell>
          <cell r="I48">
            <v>20246.407999999999</v>
          </cell>
          <cell r="J48">
            <v>24619.154999999999</v>
          </cell>
          <cell r="K48">
            <v>0</v>
          </cell>
          <cell r="L48">
            <v>221</v>
          </cell>
          <cell r="M48">
            <v>110</v>
          </cell>
          <cell r="N48">
            <v>24310</v>
          </cell>
          <cell r="O48">
            <v>893.02198190045249</v>
          </cell>
          <cell r="P48">
            <v>197357.85835983115</v>
          </cell>
          <cell r="Q48">
            <v>893</v>
          </cell>
          <cell r="R48">
            <v>313</v>
          </cell>
          <cell r="S48">
            <v>580</v>
          </cell>
          <cell r="T48">
            <v>25</v>
          </cell>
          <cell r="U48">
            <v>197357.85800000001</v>
          </cell>
        </row>
        <row r="49">
          <cell r="C49" t="str">
            <v>3906905082</v>
          </cell>
          <cell r="D49" t="str">
            <v>Фонд "Фонд микрофинансирования Калининградской области (микрокредитная компания)"</v>
          </cell>
          <cell r="E49" t="str">
            <v>Да</v>
          </cell>
          <cell r="F49">
            <v>714777.98300000001</v>
          </cell>
          <cell r="G49">
            <v>85</v>
          </cell>
          <cell r="H49">
            <v>635312.55299999996</v>
          </cell>
          <cell r="I49">
            <v>336000</v>
          </cell>
          <cell r="J49">
            <v>16434.865000000002</v>
          </cell>
          <cell r="K49">
            <v>0</v>
          </cell>
          <cell r="L49">
            <v>1475.58</v>
          </cell>
          <cell r="M49">
            <v>209</v>
          </cell>
          <cell r="N49">
            <v>308396.11900000001</v>
          </cell>
          <cell r="O49">
            <v>208.90003049648274</v>
          </cell>
          <cell r="P49">
            <v>308248.70668105577</v>
          </cell>
          <cell r="Q49">
            <v>228</v>
          </cell>
          <cell r="R49">
            <v>10</v>
          </cell>
          <cell r="S49">
            <v>218</v>
          </cell>
          <cell r="T49">
            <v>44</v>
          </cell>
          <cell r="U49">
            <v>336000</v>
          </cell>
        </row>
        <row r="50">
          <cell r="C50" t="str">
            <v>4027015435</v>
          </cell>
          <cell r="D50" t="str">
            <v>Государственный фонд поддержки предпринимательства Калужской области (микрокредитная компания)</v>
          </cell>
          <cell r="E50" t="str">
            <v>Да</v>
          </cell>
          <cell r="F50">
            <v>771567.94400000002</v>
          </cell>
          <cell r="G50">
            <v>85</v>
          </cell>
          <cell r="H50">
            <v>659858.64899999998</v>
          </cell>
          <cell r="I50">
            <v>424359.69699999999</v>
          </cell>
          <cell r="J50">
            <v>31500.494999999999</v>
          </cell>
          <cell r="K50">
            <v>0</v>
          </cell>
          <cell r="L50">
            <v>2485.069</v>
          </cell>
          <cell r="M50">
            <v>184</v>
          </cell>
          <cell r="N50">
            <v>457252.72</v>
          </cell>
          <cell r="O50">
            <v>169.14369500404214</v>
          </cell>
          <cell r="P50">
            <v>420333.75266175327</v>
          </cell>
          <cell r="Q50">
            <v>169</v>
          </cell>
          <cell r="R50">
            <v>7</v>
          </cell>
          <cell r="S50">
            <v>162</v>
          </cell>
          <cell r="T50">
            <v>14</v>
          </cell>
          <cell r="U50">
            <v>420333.75300000003</v>
          </cell>
        </row>
        <row r="51">
          <cell r="C51" t="str">
            <v>4101091354</v>
          </cell>
          <cell r="D51" t="str">
            <v>Микрокредитная компания Камчатский государственный фонд поддержки предпринимательства</v>
          </cell>
          <cell r="E51" t="str">
            <v>Да</v>
          </cell>
          <cell r="F51">
            <v>913000</v>
          </cell>
          <cell r="G51">
            <v>95</v>
          </cell>
          <cell r="H51">
            <v>872000</v>
          </cell>
          <cell r="I51">
            <v>595000</v>
          </cell>
          <cell r="J51">
            <v>26446.51323</v>
          </cell>
          <cell r="K51">
            <v>0</v>
          </cell>
          <cell r="L51">
            <v>2024.7239999999999</v>
          </cell>
          <cell r="M51">
            <v>301</v>
          </cell>
          <cell r="N51">
            <v>609442</v>
          </cell>
          <cell r="O51">
            <v>291.57058937415667</v>
          </cell>
          <cell r="P51">
            <v>590349.96967142983</v>
          </cell>
          <cell r="Q51">
            <v>292</v>
          </cell>
          <cell r="R51">
            <v>4</v>
          </cell>
          <cell r="S51">
            <v>288</v>
          </cell>
          <cell r="T51">
            <v>44</v>
          </cell>
          <cell r="U51">
            <v>590349.97</v>
          </cell>
        </row>
        <row r="52">
          <cell r="C52" t="str">
            <v>0917015985</v>
          </cell>
          <cell r="D52" t="str">
            <v>АУ «Микрокредитная компания поддержки субъектов малого и среднего предпринимательства Карачаево-Черкесской Республики»</v>
          </cell>
          <cell r="E52" t="str">
            <v>Да</v>
          </cell>
          <cell r="F52">
            <v>339366.7</v>
          </cell>
          <cell r="G52">
            <v>97</v>
          </cell>
          <cell r="H52">
            <v>332363.011</v>
          </cell>
          <cell r="I52">
            <v>154000</v>
          </cell>
          <cell r="J52">
            <v>102718.152</v>
          </cell>
          <cell r="K52">
            <v>0</v>
          </cell>
          <cell r="L52">
            <v>2247.5</v>
          </cell>
          <cell r="M52">
            <v>60</v>
          </cell>
          <cell r="N52">
            <v>134850</v>
          </cell>
          <cell r="O52">
            <v>67.106731479421583</v>
          </cell>
          <cell r="P52">
            <v>150822.37894589771</v>
          </cell>
          <cell r="Q52">
            <v>70</v>
          </cell>
          <cell r="R52">
            <v>10</v>
          </cell>
          <cell r="S52">
            <v>60</v>
          </cell>
          <cell r="T52">
            <v>24</v>
          </cell>
          <cell r="U52">
            <v>136350</v>
          </cell>
        </row>
        <row r="53">
          <cell r="C53" t="str">
            <v>4207043015</v>
          </cell>
          <cell r="D53" t="str">
            <v>Микрокредитная компания Государственный фонд поддержки предпринимательства Кузбасса</v>
          </cell>
          <cell r="E53" t="str">
            <v>Да</v>
          </cell>
          <cell r="F53">
            <v>1218357.449</v>
          </cell>
          <cell r="G53">
            <v>85</v>
          </cell>
          <cell r="H53">
            <v>990501.505</v>
          </cell>
          <cell r="I53">
            <v>528808.24399999995</v>
          </cell>
          <cell r="J53">
            <v>18286.892</v>
          </cell>
          <cell r="K53">
            <v>0</v>
          </cell>
          <cell r="L53">
            <v>2252.7869999999998</v>
          </cell>
          <cell r="M53">
            <v>307</v>
          </cell>
          <cell r="N53">
            <v>691605.6</v>
          </cell>
          <cell r="O53">
            <v>254.75579892817208</v>
          </cell>
          <cell r="P53">
            <v>573910.55218774441</v>
          </cell>
          <cell r="Q53">
            <v>255</v>
          </cell>
          <cell r="R53">
            <v>5</v>
          </cell>
          <cell r="S53">
            <v>250</v>
          </cell>
          <cell r="T53">
            <v>40</v>
          </cell>
          <cell r="U53">
            <v>573910.55200000003</v>
          </cell>
        </row>
        <row r="54">
          <cell r="C54" t="str">
            <v>4345045088</v>
          </cell>
          <cell r="D54" t="str">
            <v>Кировский областной фонд поддержки малого и среднего предпринимательства (микрокредитная компания)</v>
          </cell>
          <cell r="E54" t="str">
            <v>Да</v>
          </cell>
          <cell r="F54">
            <v>1364962.5237400001</v>
          </cell>
          <cell r="G54">
            <v>85</v>
          </cell>
          <cell r="H54">
            <v>1307789.04461</v>
          </cell>
          <cell r="I54">
            <v>1063647.55</v>
          </cell>
          <cell r="J54">
            <v>6054.9570000000003</v>
          </cell>
          <cell r="K54">
            <v>0</v>
          </cell>
          <cell r="L54">
            <v>2003.25</v>
          </cell>
          <cell r="M54">
            <v>592</v>
          </cell>
          <cell r="N54">
            <v>1185923.6000000001</v>
          </cell>
          <cell r="O54">
            <v>457.29521827031073</v>
          </cell>
          <cell r="P54">
            <v>916076.64593908121</v>
          </cell>
          <cell r="Q54">
            <v>495</v>
          </cell>
          <cell r="R54">
            <v>13</v>
          </cell>
          <cell r="S54">
            <v>482</v>
          </cell>
          <cell r="T54">
            <v>54</v>
          </cell>
          <cell r="U54">
            <v>960000</v>
          </cell>
        </row>
        <row r="55">
          <cell r="C55" t="str">
            <v>4307010140</v>
          </cell>
          <cell r="D55" t="str">
            <v>Микрофинансовая организация Фонд поддержки малого и среднего предпринимательства города Вятские Поляны</v>
          </cell>
          <cell r="E55" t="str">
            <v>Да</v>
          </cell>
          <cell r="F55">
            <v>65501</v>
          </cell>
          <cell r="G55">
            <v>85</v>
          </cell>
          <cell r="H55">
            <v>59320.7</v>
          </cell>
          <cell r="I55">
            <v>46000</v>
          </cell>
          <cell r="J55">
            <v>447.8</v>
          </cell>
          <cell r="K55">
            <v>0</v>
          </cell>
          <cell r="L55">
            <v>2127.9</v>
          </cell>
          <cell r="M55">
            <v>24</v>
          </cell>
          <cell r="N55">
            <v>51070</v>
          </cell>
          <cell r="O55">
            <v>19.904667512571081</v>
          </cell>
          <cell r="P55">
            <v>42355.142451201689</v>
          </cell>
          <cell r="Q55">
            <v>23</v>
          </cell>
          <cell r="R55">
            <v>0</v>
          </cell>
          <cell r="S55">
            <v>23</v>
          </cell>
          <cell r="T55">
            <v>3</v>
          </cell>
          <cell r="U55">
            <v>46000</v>
          </cell>
        </row>
        <row r="56">
          <cell r="C56" t="str">
            <v>4312128701</v>
          </cell>
          <cell r="D56" t="str">
            <v>Кирово-Чепецкий муниципальный фонд поддержки малого и среднего предпринимательства (микрокредитная компания)</v>
          </cell>
          <cell r="E56" t="str">
            <v>Да</v>
          </cell>
          <cell r="F56">
            <v>43240.7</v>
          </cell>
          <cell r="G56">
            <v>85</v>
          </cell>
          <cell r="H56">
            <v>39995.599999999999</v>
          </cell>
          <cell r="I56">
            <v>21800</v>
          </cell>
          <cell r="J56">
            <v>0</v>
          </cell>
          <cell r="K56">
            <v>0</v>
          </cell>
          <cell r="L56">
            <v>1038.095</v>
          </cell>
          <cell r="M56">
            <v>21</v>
          </cell>
          <cell r="N56">
            <v>21800</v>
          </cell>
          <cell r="O56">
            <v>17.877935063746573</v>
          </cell>
          <cell r="P56">
            <v>18558.994999999999</v>
          </cell>
          <cell r="Q56">
            <v>21</v>
          </cell>
          <cell r="R56">
            <v>0</v>
          </cell>
          <cell r="S56">
            <v>21</v>
          </cell>
          <cell r="T56">
            <v>4</v>
          </cell>
          <cell r="U56">
            <v>21800</v>
          </cell>
        </row>
        <row r="57">
          <cell r="C57" t="str">
            <v>4326008718</v>
          </cell>
          <cell r="D57" t="str">
            <v>Микрокредитная Компания Подосиновский Фонд Поддержки Малого и Среднего Предпринимательства "Бизнес Центр"</v>
          </cell>
          <cell r="E57" t="str">
            <v>Да</v>
          </cell>
          <cell r="F57">
            <v>34356</v>
          </cell>
          <cell r="G57">
            <v>85</v>
          </cell>
          <cell r="H57">
            <v>32383.807000000001</v>
          </cell>
          <cell r="I57">
            <v>25200</v>
          </cell>
          <cell r="J57">
            <v>0</v>
          </cell>
          <cell r="K57">
            <v>0</v>
          </cell>
          <cell r="L57">
            <v>1350</v>
          </cell>
          <cell r="M57">
            <v>19</v>
          </cell>
          <cell r="N57">
            <v>25650</v>
          </cell>
          <cell r="O57">
            <v>16.310217037037038</v>
          </cell>
          <cell r="P57">
            <v>22018.793000000001</v>
          </cell>
          <cell r="Q57">
            <v>20</v>
          </cell>
          <cell r="R57">
            <v>0</v>
          </cell>
          <cell r="S57">
            <v>20</v>
          </cell>
          <cell r="T57">
            <v>2</v>
          </cell>
          <cell r="U57">
            <v>25200</v>
          </cell>
        </row>
        <row r="58">
          <cell r="C58" t="str">
            <v>4334006464</v>
          </cell>
          <cell r="D58" t="str">
            <v>Микрокредитная компания Уржумский фонд поддержки предпринимателей</v>
          </cell>
          <cell r="E58" t="str">
            <v>Да</v>
          </cell>
          <cell r="F58">
            <v>32729.866000000002</v>
          </cell>
          <cell r="G58">
            <v>85</v>
          </cell>
          <cell r="H58">
            <v>29271.383000000002</v>
          </cell>
          <cell r="I58">
            <v>14700</v>
          </cell>
          <cell r="J58">
            <v>0</v>
          </cell>
          <cell r="K58">
            <v>0</v>
          </cell>
          <cell r="L58">
            <v>1465.385</v>
          </cell>
          <cell r="M58">
            <v>13</v>
          </cell>
          <cell r="N58">
            <v>19050</v>
          </cell>
          <cell r="O58">
            <v>9.0413120101543285</v>
          </cell>
          <cell r="P58">
            <v>13249.0031</v>
          </cell>
          <cell r="Q58">
            <v>14</v>
          </cell>
          <cell r="R58">
            <v>0</v>
          </cell>
          <cell r="S58">
            <v>14</v>
          </cell>
          <cell r="T58">
            <v>0</v>
          </cell>
          <cell r="U58">
            <v>17500</v>
          </cell>
        </row>
        <row r="59">
          <cell r="C59" t="str">
            <v>4339008465</v>
          </cell>
          <cell r="D59" t="str">
            <v>Яранский фонд поддержки малого и среднего предпринимательства "Союз-центр" (микрокредитная компания)</v>
          </cell>
          <cell r="E59" t="str">
            <v>Да</v>
          </cell>
          <cell r="F59">
            <v>32114</v>
          </cell>
          <cell r="G59">
            <v>85</v>
          </cell>
          <cell r="H59">
            <v>29927.113000000001</v>
          </cell>
          <cell r="I59">
            <v>14000</v>
          </cell>
          <cell r="J59">
            <v>215.756</v>
          </cell>
          <cell r="K59">
            <v>0</v>
          </cell>
          <cell r="L59">
            <v>748</v>
          </cell>
          <cell r="M59">
            <v>23</v>
          </cell>
          <cell r="N59">
            <v>17200</v>
          </cell>
          <cell r="O59">
            <v>15.200240641711229</v>
          </cell>
          <cell r="P59">
            <v>11369.779790617658</v>
          </cell>
          <cell r="Q59">
            <v>16</v>
          </cell>
          <cell r="R59">
            <v>0</v>
          </cell>
          <cell r="S59">
            <v>16</v>
          </cell>
          <cell r="T59">
            <v>0</v>
          </cell>
          <cell r="U59">
            <v>14000</v>
          </cell>
        </row>
        <row r="60">
          <cell r="C60" t="str">
            <v>4303004650</v>
          </cell>
          <cell r="D60" t="str">
            <v>Белохолуницкий фонд поддержки малого и среднего предпринимательства микрофинансовая организация "Бизнес-Партнер"</v>
          </cell>
          <cell r="E60" t="str">
            <v>Да</v>
          </cell>
          <cell r="F60">
            <v>31091.200000000001</v>
          </cell>
          <cell r="G60">
            <v>85</v>
          </cell>
          <cell r="H60">
            <v>24512.7</v>
          </cell>
          <cell r="I60">
            <v>20000</v>
          </cell>
          <cell r="J60">
            <v>880</v>
          </cell>
          <cell r="K60">
            <v>0</v>
          </cell>
          <cell r="L60">
            <v>1311.76</v>
          </cell>
          <cell r="M60">
            <v>17</v>
          </cell>
          <cell r="N60">
            <v>22300</v>
          </cell>
          <cell r="O60">
            <v>16.706397511739951</v>
          </cell>
          <cell r="P60">
            <v>21914.784100241915</v>
          </cell>
          <cell r="Q60">
            <v>17</v>
          </cell>
          <cell r="R60">
            <v>0</v>
          </cell>
          <cell r="S60">
            <v>17</v>
          </cell>
          <cell r="T60">
            <v>1</v>
          </cell>
          <cell r="U60">
            <v>21914.78</v>
          </cell>
        </row>
        <row r="61">
          <cell r="C61" t="str">
            <v>4401062636</v>
          </cell>
          <cell r="D61" t="str">
            <v>ОБЩЕСТВО С ОГРАНИЧЕННОЙ ОТВЕТСТВЕННОСТЬЮ "МИКРОКРЕДИТНАЯ КОМПАНИЯ КОСТРОМСКОЙ ОБЛАСТИ"</v>
          </cell>
          <cell r="E61" t="str">
            <v>Да</v>
          </cell>
          <cell r="F61">
            <v>359954.07900000003</v>
          </cell>
          <cell r="G61">
            <v>85</v>
          </cell>
          <cell r="H61">
            <v>305966.03057</v>
          </cell>
          <cell r="I61">
            <v>180314.17499999999</v>
          </cell>
          <cell r="J61">
            <v>0</v>
          </cell>
          <cell r="K61">
            <v>0</v>
          </cell>
          <cell r="L61">
            <v>2098.2139999999999</v>
          </cell>
          <cell r="M61">
            <v>91</v>
          </cell>
          <cell r="N61">
            <v>190937.5</v>
          </cell>
          <cell r="O61">
            <v>85.934567208111275</v>
          </cell>
          <cell r="P61">
            <v>180309.11158</v>
          </cell>
          <cell r="Q61">
            <v>83</v>
          </cell>
          <cell r="R61">
            <v>3</v>
          </cell>
          <cell r="S61">
            <v>80</v>
          </cell>
          <cell r="T61">
            <v>12</v>
          </cell>
          <cell r="U61">
            <v>177000</v>
          </cell>
        </row>
        <row r="62">
          <cell r="C62" t="str">
            <v>2310981029</v>
          </cell>
          <cell r="D62" t="str">
            <v>Унитарная некоммерческая микрофинансовая организация «Фонд микрофинансирования субъектов малого и среднего предпринимательства Краснодарского края»</v>
          </cell>
          <cell r="E62" t="str">
            <v>Да</v>
          </cell>
          <cell r="F62">
            <v>3930898.4339999999</v>
          </cell>
          <cell r="G62">
            <v>87.46</v>
          </cell>
          <cell r="H62">
            <v>3573251.0580000002</v>
          </cell>
          <cell r="I62">
            <v>2107556.773</v>
          </cell>
          <cell r="J62">
            <v>40175.788</v>
          </cell>
          <cell r="K62">
            <v>0</v>
          </cell>
          <cell r="L62">
            <v>2755.6410000000001</v>
          </cell>
          <cell r="M62">
            <v>887</v>
          </cell>
          <cell r="N62">
            <v>2444254</v>
          </cell>
          <cell r="O62">
            <v>715.72076115865605</v>
          </cell>
          <cell r="P62">
            <v>1972269.4741329169</v>
          </cell>
          <cell r="Q62">
            <v>716</v>
          </cell>
          <cell r="R62">
            <v>19</v>
          </cell>
          <cell r="S62">
            <v>697</v>
          </cell>
          <cell r="T62">
            <v>144</v>
          </cell>
          <cell r="U62">
            <v>1972269.4739999999</v>
          </cell>
        </row>
        <row r="63">
          <cell r="C63" t="str">
            <v>2464154029</v>
          </cell>
          <cell r="D63" t="str">
            <v>Автономная некоммерческая организация "Красноярский краевой центр развития бизнеса и микрокредитная компания"</v>
          </cell>
          <cell r="E63" t="str">
            <v>Да</v>
          </cell>
          <cell r="F63">
            <v>1299396.3370000001</v>
          </cell>
          <cell r="G63">
            <v>85</v>
          </cell>
          <cell r="H63">
            <v>1080596.2860000001</v>
          </cell>
          <cell r="I63">
            <v>576343.41200000001</v>
          </cell>
          <cell r="J63">
            <v>39573.93</v>
          </cell>
          <cell r="K63">
            <v>0</v>
          </cell>
          <cell r="L63">
            <v>1918.0350000000001</v>
          </cell>
          <cell r="M63">
            <v>306</v>
          </cell>
          <cell r="N63">
            <v>586918.56999999995</v>
          </cell>
          <cell r="O63">
            <v>312.94213922060857</v>
          </cell>
          <cell r="P63">
            <v>600233.97582769196</v>
          </cell>
          <cell r="Q63">
            <v>313</v>
          </cell>
          <cell r="R63">
            <v>30</v>
          </cell>
          <cell r="S63">
            <v>283</v>
          </cell>
          <cell r="T63">
            <v>67</v>
          </cell>
          <cell r="U63">
            <v>600233.98</v>
          </cell>
        </row>
        <row r="64">
          <cell r="C64" t="str">
            <v>4501153372</v>
          </cell>
          <cell r="D64" t="str">
            <v>Микрокредитная компания "Фонд Микрофинансирования Курганской области"</v>
          </cell>
          <cell r="E64" t="str">
            <v>Да</v>
          </cell>
          <cell r="F64">
            <v>691238.59199999995</v>
          </cell>
          <cell r="G64">
            <v>85</v>
          </cell>
          <cell r="H64">
            <v>601640</v>
          </cell>
          <cell r="I64">
            <v>250000</v>
          </cell>
          <cell r="J64">
            <v>29065.837680000001</v>
          </cell>
          <cell r="K64">
            <v>0</v>
          </cell>
          <cell r="L64">
            <v>2908.35</v>
          </cell>
          <cell r="M64">
            <v>115</v>
          </cell>
          <cell r="N64">
            <v>334460.55900000001</v>
          </cell>
          <cell r="O64">
            <v>81.115668678116464</v>
          </cell>
          <cell r="P64">
            <v>235912.75488898731</v>
          </cell>
          <cell r="Q64">
            <v>85</v>
          </cell>
          <cell r="R64">
            <v>2</v>
          </cell>
          <cell r="S64">
            <v>83</v>
          </cell>
          <cell r="T64">
            <v>7</v>
          </cell>
          <cell r="U64">
            <v>245900</v>
          </cell>
        </row>
        <row r="65">
          <cell r="C65" t="str">
            <v>4632296695</v>
          </cell>
          <cell r="D65" t="str">
            <v>Автономная Некоммерческая Организация "Микрокредитная Компания Курской области"</v>
          </cell>
          <cell r="E65" t="str">
            <v>Да</v>
          </cell>
          <cell r="F65">
            <v>692229</v>
          </cell>
          <cell r="G65">
            <v>89</v>
          </cell>
          <cell r="H65">
            <v>618954.11</v>
          </cell>
          <cell r="I65">
            <v>364049.3</v>
          </cell>
          <cell r="J65">
            <v>11571.545</v>
          </cell>
          <cell r="K65">
            <v>0</v>
          </cell>
          <cell r="L65">
            <v>2661.0160000000001</v>
          </cell>
          <cell r="M65">
            <v>143</v>
          </cell>
          <cell r="N65">
            <v>380525.34</v>
          </cell>
          <cell r="O65">
            <v>135.72972917111358</v>
          </cell>
          <cell r="P65">
            <v>361178.98130468023</v>
          </cell>
          <cell r="Q65">
            <v>136</v>
          </cell>
          <cell r="R65">
            <v>7</v>
          </cell>
          <cell r="S65">
            <v>129</v>
          </cell>
          <cell r="T65">
            <v>20</v>
          </cell>
          <cell r="U65">
            <v>361178.98100000003</v>
          </cell>
        </row>
        <row r="66">
          <cell r="C66" t="str">
            <v>4705117527</v>
          </cell>
          <cell r="D66" t="str">
            <v>Автономная Некоммерческая Организация "Микрокредитная Компания Ленинградской области"</v>
          </cell>
          <cell r="E66" t="str">
            <v>Да</v>
          </cell>
          <cell r="F66">
            <v>192650</v>
          </cell>
          <cell r="G66">
            <v>85</v>
          </cell>
          <cell r="H66">
            <v>43050</v>
          </cell>
          <cell r="I66">
            <v>14530</v>
          </cell>
          <cell r="J66">
            <v>0</v>
          </cell>
          <cell r="K66">
            <v>0</v>
          </cell>
          <cell r="L66">
            <v>2400</v>
          </cell>
          <cell r="M66">
            <v>18</v>
          </cell>
          <cell r="N66">
            <v>43050</v>
          </cell>
          <cell r="O66">
            <v>56.346874999999997</v>
          </cell>
          <cell r="P66">
            <v>135232.5</v>
          </cell>
          <cell r="Q66">
            <v>202</v>
          </cell>
          <cell r="R66">
            <v>20</v>
          </cell>
          <cell r="S66">
            <v>182</v>
          </cell>
          <cell r="T66">
            <v>30</v>
          </cell>
          <cell r="U66">
            <v>504000</v>
          </cell>
        </row>
        <row r="67">
          <cell r="C67" t="str">
            <v>4711470089</v>
          </cell>
          <cell r="D67" t="str">
            <v>Микрокредитная компания – Лодейнопольский фонд развития бизнеса «Содействие»</v>
          </cell>
          <cell r="E67" t="str">
            <v>Да</v>
          </cell>
          <cell r="F67">
            <v>62490.93</v>
          </cell>
          <cell r="G67">
            <v>85</v>
          </cell>
          <cell r="H67">
            <v>52899.086000000003</v>
          </cell>
          <cell r="I67">
            <v>40700</v>
          </cell>
          <cell r="J67">
            <v>4356.7139999999999</v>
          </cell>
          <cell r="K67">
            <v>0</v>
          </cell>
          <cell r="L67">
            <v>1245.29</v>
          </cell>
          <cell r="M67">
            <v>34</v>
          </cell>
          <cell r="N67">
            <v>42340</v>
          </cell>
          <cell r="O67">
            <v>32.858307703426512</v>
          </cell>
          <cell r="P67">
            <v>40918.122141034481</v>
          </cell>
          <cell r="Q67">
            <v>33</v>
          </cell>
          <cell r="R67">
            <v>0</v>
          </cell>
          <cell r="S67">
            <v>33</v>
          </cell>
          <cell r="T67">
            <v>5</v>
          </cell>
          <cell r="U67">
            <v>40918.122000000003</v>
          </cell>
        </row>
        <row r="68">
          <cell r="C68" t="str">
            <v>4712018622</v>
          </cell>
          <cell r="D68" t="str">
            <v>Микрокредитная компания «Фонд развития и поддержки малого, среднего бизнеса муниципального образования Приозерский муниципальный район»</v>
          </cell>
          <cell r="E68" t="str">
            <v>Да</v>
          </cell>
          <cell r="F68">
            <v>44517.162300000004</v>
          </cell>
          <cell r="G68">
            <v>85</v>
          </cell>
          <cell r="H68">
            <v>43262.626839999997</v>
          </cell>
          <cell r="I68">
            <v>34000</v>
          </cell>
          <cell r="J68">
            <v>112.32782</v>
          </cell>
          <cell r="K68">
            <v>0</v>
          </cell>
          <cell r="L68">
            <v>1319</v>
          </cell>
          <cell r="M68">
            <v>22</v>
          </cell>
          <cell r="N68">
            <v>29200</v>
          </cell>
          <cell r="O68">
            <v>21.665624715693706</v>
          </cell>
          <cell r="P68">
            <v>28576.958518582996</v>
          </cell>
          <cell r="Q68">
            <v>22</v>
          </cell>
          <cell r="R68">
            <v>0</v>
          </cell>
          <cell r="S68">
            <v>22</v>
          </cell>
          <cell r="T68">
            <v>2</v>
          </cell>
          <cell r="U68">
            <v>34000</v>
          </cell>
        </row>
        <row r="69">
          <cell r="C69" t="str">
            <v>4705014634</v>
          </cell>
          <cell r="D69" t="str">
            <v>Фонд поддержки малого и среднего предпринимательства - микрокредитная компания МО «Город Гатчина»</v>
          </cell>
          <cell r="E69" t="str">
            <v>Да</v>
          </cell>
          <cell r="F69">
            <v>42253.714</v>
          </cell>
          <cell r="G69">
            <v>85</v>
          </cell>
          <cell r="H69">
            <v>41895.599499999997</v>
          </cell>
          <cell r="I69">
            <v>16600</v>
          </cell>
          <cell r="J69">
            <v>3482.9940000000001</v>
          </cell>
          <cell r="K69">
            <v>250</v>
          </cell>
          <cell r="L69">
            <v>877.5</v>
          </cell>
          <cell r="M69">
            <v>24</v>
          </cell>
          <cell r="N69">
            <v>21060</v>
          </cell>
          <cell r="O69">
            <v>12.387434757834757</v>
          </cell>
          <cell r="P69">
            <v>10869.974264920384</v>
          </cell>
          <cell r="Q69">
            <v>12</v>
          </cell>
          <cell r="R69">
            <v>0</v>
          </cell>
          <cell r="S69">
            <v>12</v>
          </cell>
          <cell r="T69">
            <v>2</v>
          </cell>
          <cell r="U69">
            <v>10900</v>
          </cell>
        </row>
        <row r="70">
          <cell r="C70" t="str">
            <v>4703470254</v>
          </cell>
          <cell r="D70" t="str">
            <v>Фонд "Всеволожский Центр поддержки предпринимательства - бизнес-инкубатор" микрокредитная компания</v>
          </cell>
          <cell r="E70" t="str">
            <v>Да</v>
          </cell>
          <cell r="F70">
            <v>35651</v>
          </cell>
          <cell r="G70">
            <v>85</v>
          </cell>
          <cell r="H70">
            <v>29043</v>
          </cell>
          <cell r="I70">
            <v>14800</v>
          </cell>
          <cell r="J70">
            <v>1081</v>
          </cell>
          <cell r="K70">
            <v>1000</v>
          </cell>
          <cell r="L70">
            <v>1785.75</v>
          </cell>
          <cell r="M70">
            <v>16</v>
          </cell>
          <cell r="N70">
            <v>28572</v>
          </cell>
          <cell r="O70">
            <v>9.5535842083158329</v>
          </cell>
          <cell r="P70">
            <v>17060.312779327203</v>
          </cell>
          <cell r="Q70">
            <v>10</v>
          </cell>
          <cell r="R70">
            <v>0</v>
          </cell>
          <cell r="S70">
            <v>10</v>
          </cell>
          <cell r="T70">
            <v>4</v>
          </cell>
          <cell r="U70">
            <v>17000</v>
          </cell>
        </row>
        <row r="71">
          <cell r="C71" t="str">
            <v>4715470019</v>
          </cell>
          <cell r="D71" t="str">
            <v>Межмуниципальная автономная некоммерческая организация «Центр содействия развитию малого и среднего предпринимательства (микрокредитная компания)»</v>
          </cell>
          <cell r="E71" t="str">
            <v>Да</v>
          </cell>
          <cell r="F71">
            <v>9202.9770000000008</v>
          </cell>
          <cell r="G71">
            <v>85</v>
          </cell>
          <cell r="H71">
            <v>7457.527</v>
          </cell>
          <cell r="I71">
            <v>5415.5330000000004</v>
          </cell>
          <cell r="J71">
            <v>0</v>
          </cell>
          <cell r="K71">
            <v>0</v>
          </cell>
          <cell r="L71">
            <v>713</v>
          </cell>
          <cell r="M71">
            <v>10</v>
          </cell>
          <cell r="N71">
            <v>7130</v>
          </cell>
          <cell r="O71">
            <v>8.1073436185133243</v>
          </cell>
          <cell r="P71">
            <v>5780.5364499999996</v>
          </cell>
          <cell r="Q71">
            <v>8</v>
          </cell>
          <cell r="R71">
            <v>0</v>
          </cell>
          <cell r="S71">
            <v>8</v>
          </cell>
          <cell r="T71">
            <v>1</v>
          </cell>
          <cell r="U71">
            <v>5780.5360000000001</v>
          </cell>
        </row>
        <row r="72">
          <cell r="C72" t="str">
            <v>4824047100</v>
          </cell>
          <cell r="D72" t="str">
            <v>Некоммерческая микрокредитная компания "Липецкий областной фонд поддержки малого и среднего предпринимательства"</v>
          </cell>
          <cell r="E72" t="str">
            <v>Да</v>
          </cell>
          <cell r="F72">
            <v>958072</v>
          </cell>
          <cell r="G72">
            <v>85</v>
          </cell>
          <cell r="H72">
            <v>843444.9</v>
          </cell>
          <cell r="I72">
            <v>557388.75</v>
          </cell>
          <cell r="J72">
            <v>14717</v>
          </cell>
          <cell r="K72">
            <v>0</v>
          </cell>
          <cell r="L72">
            <v>1757.51</v>
          </cell>
          <cell r="M72">
            <v>437</v>
          </cell>
          <cell r="N72">
            <v>768033.8</v>
          </cell>
          <cell r="O72">
            <v>300.59859289563076</v>
          </cell>
          <cell r="P72">
            <v>528305.03255132015</v>
          </cell>
          <cell r="Q72">
            <v>342</v>
          </cell>
          <cell r="R72">
            <v>7</v>
          </cell>
          <cell r="S72">
            <v>335</v>
          </cell>
          <cell r="T72">
            <v>75</v>
          </cell>
          <cell r="U72">
            <v>601000</v>
          </cell>
        </row>
        <row r="73">
          <cell r="C73" t="str">
            <v>9403027989</v>
          </cell>
          <cell r="D73" t="str">
            <v>Некоммерческая организация микрокредитная компания "Фонд микрофинансирования Луганской Народной Республики"</v>
          </cell>
          <cell r="E73" t="str">
            <v>Да</v>
          </cell>
          <cell r="F73">
            <v>726916</v>
          </cell>
          <cell r="G73">
            <v>85</v>
          </cell>
          <cell r="H73">
            <v>24845.856</v>
          </cell>
          <cell r="I73">
            <v>8100</v>
          </cell>
          <cell r="J73">
            <v>0</v>
          </cell>
          <cell r="K73">
            <v>155800</v>
          </cell>
          <cell r="L73">
            <v>3733.7139999999999</v>
          </cell>
          <cell r="M73">
            <v>7</v>
          </cell>
          <cell r="N73">
            <v>26136</v>
          </cell>
          <cell r="O73">
            <v>202.72917100774188</v>
          </cell>
          <cell r="P73">
            <v>756932.74399999995</v>
          </cell>
          <cell r="Q73">
            <v>52</v>
          </cell>
          <cell r="R73">
            <v>5</v>
          </cell>
          <cell r="S73">
            <v>47</v>
          </cell>
          <cell r="T73">
            <v>10</v>
          </cell>
          <cell r="U73">
            <v>163900</v>
          </cell>
        </row>
        <row r="74">
          <cell r="C74" t="str">
            <v>4909131840</v>
          </cell>
          <cell r="D74" t="str">
            <v>Автономная некоммерческая организация "Микрокредитная компания Магаданской области"</v>
          </cell>
          <cell r="E74" t="str">
            <v>Да</v>
          </cell>
          <cell r="F74">
            <v>417000</v>
          </cell>
          <cell r="G74">
            <v>85</v>
          </cell>
          <cell r="H74">
            <v>356000</v>
          </cell>
          <cell r="I74">
            <v>168093.2</v>
          </cell>
          <cell r="J74">
            <v>6852.94</v>
          </cell>
          <cell r="K74">
            <v>0</v>
          </cell>
          <cell r="L74">
            <v>2500</v>
          </cell>
          <cell r="M74">
            <v>71</v>
          </cell>
          <cell r="N74">
            <v>163631635.96000001</v>
          </cell>
          <cell r="O74">
            <v>66.617272400000004</v>
          </cell>
          <cell r="P74">
            <v>166543.18075016854</v>
          </cell>
          <cell r="Q74">
            <v>67</v>
          </cell>
          <cell r="R74">
            <v>1</v>
          </cell>
          <cell r="S74">
            <v>66</v>
          </cell>
          <cell r="T74">
            <v>7</v>
          </cell>
          <cell r="U74">
            <v>167043.201</v>
          </cell>
        </row>
        <row r="75">
          <cell r="C75" t="str">
            <v>5038072003</v>
          </cell>
          <cell r="D75" t="str">
            <v>Микрокредитная компания "Московский областной фонд микрофинансирования субъектов малого и среднего предпринимательства"</v>
          </cell>
          <cell r="E75" t="str">
            <v>Да</v>
          </cell>
          <cell r="F75">
            <v>940709.5</v>
          </cell>
          <cell r="G75">
            <v>85</v>
          </cell>
          <cell r="H75">
            <v>989987</v>
          </cell>
          <cell r="I75">
            <v>700000</v>
          </cell>
          <cell r="J75">
            <v>56366</v>
          </cell>
          <cell r="K75">
            <v>0</v>
          </cell>
          <cell r="L75">
            <v>1750</v>
          </cell>
          <cell r="M75">
            <v>400</v>
          </cell>
          <cell r="N75">
            <v>700000</v>
          </cell>
          <cell r="O75">
            <v>291.20915314285713</v>
          </cell>
          <cell r="P75">
            <v>509616.01806389884</v>
          </cell>
          <cell r="Q75">
            <v>350</v>
          </cell>
          <cell r="R75">
            <v>10</v>
          </cell>
          <cell r="S75">
            <v>340</v>
          </cell>
          <cell r="T75">
            <v>35</v>
          </cell>
          <cell r="U75">
            <v>650000</v>
          </cell>
        </row>
        <row r="76">
          <cell r="C76" t="str">
            <v>5100000331</v>
          </cell>
          <cell r="D76" t="str">
            <v>Некоммерческая микрокредитная компания "Фонд развития малого и среднего предпринимательства Мурманской области"</v>
          </cell>
          <cell r="E76" t="str">
            <v>Да</v>
          </cell>
          <cell r="F76">
            <v>772549.95209000004</v>
          </cell>
          <cell r="G76">
            <v>85</v>
          </cell>
          <cell r="H76">
            <v>734030.87577000004</v>
          </cell>
          <cell r="I76">
            <v>416500</v>
          </cell>
          <cell r="J76">
            <v>35540.312899999997</v>
          </cell>
          <cell r="K76">
            <v>0</v>
          </cell>
          <cell r="L76">
            <v>1235.33</v>
          </cell>
          <cell r="M76">
            <v>383</v>
          </cell>
          <cell r="N76">
            <v>473130</v>
          </cell>
          <cell r="O76">
            <v>274.53112528636075</v>
          </cell>
          <cell r="P76">
            <v>339136.53508849186</v>
          </cell>
          <cell r="Q76">
            <v>338</v>
          </cell>
          <cell r="R76">
            <v>0</v>
          </cell>
          <cell r="S76">
            <v>338</v>
          </cell>
          <cell r="T76">
            <v>40</v>
          </cell>
          <cell r="U76">
            <v>416500</v>
          </cell>
        </row>
        <row r="77">
          <cell r="C77" t="str">
            <v>2983010493</v>
          </cell>
          <cell r="D77" t="str">
            <v>Микрокредитная компания Фонд поддержки предпринимательства и предоставления гарантий Ненецкого автономного округа</v>
          </cell>
          <cell r="E77" t="str">
            <v>Да</v>
          </cell>
          <cell r="F77">
            <v>364256.65899999999</v>
          </cell>
          <cell r="G77">
            <v>85</v>
          </cell>
          <cell r="H77">
            <v>250354.875</v>
          </cell>
          <cell r="I77">
            <v>113901.784</v>
          </cell>
          <cell r="J77">
            <v>0</v>
          </cell>
          <cell r="K77">
            <v>0</v>
          </cell>
          <cell r="L77">
            <v>2415.663</v>
          </cell>
          <cell r="M77">
            <v>73</v>
          </cell>
          <cell r="N77">
            <v>176343.38</v>
          </cell>
          <cell r="O77">
            <v>71.684282534442929</v>
          </cell>
          <cell r="P77">
            <v>173165.06915</v>
          </cell>
          <cell r="Q77">
            <v>72</v>
          </cell>
          <cell r="R77">
            <v>0</v>
          </cell>
          <cell r="S77">
            <v>72</v>
          </cell>
          <cell r="T77">
            <v>2</v>
          </cell>
          <cell r="U77">
            <v>173165.06899999999</v>
          </cell>
        </row>
        <row r="78">
          <cell r="C78" t="str">
            <v>5260487226</v>
          </cell>
          <cell r="D78" t="str">
            <v>Автономная некоммерческая организация "Микрокредитная компания для поддержки предпринимательства Нижегородской области"</v>
          </cell>
          <cell r="E78" t="str">
            <v>Да</v>
          </cell>
          <cell r="F78">
            <v>828390</v>
          </cell>
          <cell r="G78">
            <v>85</v>
          </cell>
          <cell r="H78">
            <v>788002.28379000002</v>
          </cell>
          <cell r="I78">
            <v>410862.13</v>
          </cell>
          <cell r="J78">
            <v>20940.536</v>
          </cell>
          <cell r="K78">
            <v>0</v>
          </cell>
          <cell r="L78">
            <v>2800.9430000000002</v>
          </cell>
          <cell r="M78">
            <v>221</v>
          </cell>
          <cell r="N78">
            <v>619008.326</v>
          </cell>
          <cell r="O78">
            <v>116.74329681110969</v>
          </cell>
          <cell r="P78">
            <v>326991.31963579275</v>
          </cell>
          <cell r="Q78">
            <v>117</v>
          </cell>
          <cell r="R78">
            <v>5</v>
          </cell>
          <cell r="S78">
            <v>112</v>
          </cell>
          <cell r="T78">
            <v>17</v>
          </cell>
          <cell r="U78">
            <v>381800</v>
          </cell>
        </row>
        <row r="79">
          <cell r="C79" t="str">
            <v>5321059541</v>
          </cell>
          <cell r="D79" t="str">
            <v>Новгородский фонд поддержки малого предпринимательства (микрокредитная компания)</v>
          </cell>
          <cell r="E79" t="str">
            <v>Да</v>
          </cell>
          <cell r="F79">
            <v>1251096.834</v>
          </cell>
          <cell r="G79">
            <v>88.3</v>
          </cell>
          <cell r="H79">
            <v>1109517.29</v>
          </cell>
          <cell r="I79">
            <v>698459.26800000004</v>
          </cell>
          <cell r="J79">
            <v>18367.536</v>
          </cell>
          <cell r="K79">
            <v>0</v>
          </cell>
          <cell r="L79">
            <v>2755</v>
          </cell>
          <cell r="M79">
            <v>336</v>
          </cell>
          <cell r="N79">
            <v>920412.91500000004</v>
          </cell>
          <cell r="O79">
            <v>251.78238330308531</v>
          </cell>
          <cell r="P79">
            <v>693660.46586747118</v>
          </cell>
          <cell r="Q79">
            <v>250</v>
          </cell>
          <cell r="R79">
            <v>12</v>
          </cell>
          <cell r="S79">
            <v>238</v>
          </cell>
          <cell r="T79">
            <v>71</v>
          </cell>
          <cell r="U79">
            <v>694600</v>
          </cell>
        </row>
        <row r="80">
          <cell r="C80" t="str">
            <v>5406570716</v>
          </cell>
          <cell r="D80" t="str">
            <v>Микрокредитная компания Новосибирский областной фонд микрофинансирования субъектов малого и среднего предпринимательства</v>
          </cell>
          <cell r="E80" t="str">
            <v>Да</v>
          </cell>
          <cell r="F80">
            <v>1600000</v>
          </cell>
          <cell r="G80">
            <v>85</v>
          </cell>
          <cell r="H80">
            <v>1392000</v>
          </cell>
          <cell r="I80">
            <v>1058560.8400000001</v>
          </cell>
          <cell r="J80">
            <v>20000</v>
          </cell>
          <cell r="K80">
            <v>200000</v>
          </cell>
          <cell r="L80">
            <v>1800</v>
          </cell>
          <cell r="M80">
            <v>450</v>
          </cell>
          <cell r="N80">
            <v>810000</v>
          </cell>
          <cell r="O80">
            <v>681.42268111111116</v>
          </cell>
          <cell r="P80">
            <v>1226560.8256321838</v>
          </cell>
          <cell r="Q80">
            <v>520</v>
          </cell>
          <cell r="R80">
            <v>45</v>
          </cell>
          <cell r="S80">
            <v>475</v>
          </cell>
          <cell r="T80">
            <v>119</v>
          </cell>
          <cell r="U80">
            <v>1226860</v>
          </cell>
        </row>
        <row r="81">
          <cell r="C81" t="str">
            <v>5503134176</v>
          </cell>
          <cell r="D81" t="str">
            <v>Микрокредитная компания Омский региональный фонд микрофинансирования субъектов малого и среднего предпринимательства</v>
          </cell>
          <cell r="E81" t="str">
            <v>Да</v>
          </cell>
          <cell r="F81">
            <v>540755.61899999995</v>
          </cell>
          <cell r="G81">
            <v>85</v>
          </cell>
          <cell r="H81">
            <v>496290.391</v>
          </cell>
          <cell r="I81">
            <v>285614.30099999998</v>
          </cell>
          <cell r="J81">
            <v>4426.1850000000004</v>
          </cell>
          <cell r="K81">
            <v>0</v>
          </cell>
          <cell r="L81">
            <v>2029.7550000000001</v>
          </cell>
          <cell r="M81">
            <v>184</v>
          </cell>
          <cell r="N81">
            <v>373474.98800000001</v>
          </cell>
          <cell r="O81">
            <v>122.65824052656602</v>
          </cell>
          <cell r="P81">
            <v>248966.17723146142</v>
          </cell>
          <cell r="Q81">
            <v>150</v>
          </cell>
          <cell r="R81">
            <v>20</v>
          </cell>
          <cell r="S81">
            <v>130</v>
          </cell>
          <cell r="T81">
            <v>23</v>
          </cell>
          <cell r="U81">
            <v>285614.30099999998</v>
          </cell>
        </row>
        <row r="82">
          <cell r="C82" t="str">
            <v>5610046774</v>
          </cell>
          <cell r="D82" t="str">
            <v>НМКК «Оренбургский областной фонд поддержки малого предпринимательства»</v>
          </cell>
          <cell r="E82" t="str">
            <v>Да</v>
          </cell>
          <cell r="F82">
            <v>984135</v>
          </cell>
          <cell r="G82">
            <v>99.5</v>
          </cell>
          <cell r="H82">
            <v>979214</v>
          </cell>
          <cell r="I82">
            <v>456100</v>
          </cell>
          <cell r="J82">
            <v>5900.0690000000004</v>
          </cell>
          <cell r="K82">
            <v>0</v>
          </cell>
          <cell r="L82">
            <v>2321.67</v>
          </cell>
          <cell r="M82">
            <v>266</v>
          </cell>
          <cell r="N82">
            <v>617564</v>
          </cell>
          <cell r="O82">
            <v>196.45355239978119</v>
          </cell>
          <cell r="P82">
            <v>456100.31897468888</v>
          </cell>
          <cell r="Q82">
            <v>196</v>
          </cell>
          <cell r="R82">
            <v>8</v>
          </cell>
          <cell r="S82">
            <v>188</v>
          </cell>
          <cell r="T82">
            <v>28</v>
          </cell>
          <cell r="U82">
            <v>456100</v>
          </cell>
        </row>
        <row r="83">
          <cell r="C83" t="str">
            <v>5607018209</v>
          </cell>
          <cell r="D83" t="str">
            <v>МКК «Фонд поддержки предпринимательства города Новотроицка»</v>
          </cell>
          <cell r="E83" t="str">
            <v>Да</v>
          </cell>
          <cell r="F83">
            <v>26820.653999999999</v>
          </cell>
          <cell r="G83">
            <v>85</v>
          </cell>
          <cell r="H83">
            <v>20879.673999999999</v>
          </cell>
          <cell r="I83">
            <v>6263.9</v>
          </cell>
          <cell r="J83">
            <v>5712.884</v>
          </cell>
          <cell r="K83">
            <v>0</v>
          </cell>
          <cell r="L83">
            <v>1068</v>
          </cell>
          <cell r="M83">
            <v>12</v>
          </cell>
          <cell r="N83">
            <v>13450</v>
          </cell>
          <cell r="O83">
            <v>7.6605880149812737</v>
          </cell>
          <cell r="P83">
            <v>8181.5082901725673</v>
          </cell>
          <cell r="Q83">
            <v>11</v>
          </cell>
          <cell r="R83">
            <v>1</v>
          </cell>
          <cell r="S83">
            <v>10</v>
          </cell>
          <cell r="T83">
            <v>1</v>
          </cell>
          <cell r="U83">
            <v>15000</v>
          </cell>
        </row>
        <row r="84">
          <cell r="C84" t="str">
            <v>5753990187</v>
          </cell>
          <cell r="D84" t="str">
            <v>Некоммерческая организация микрокредитная компания «Фонд микрофинансирования Орловской области»</v>
          </cell>
          <cell r="E84" t="str">
            <v>Да</v>
          </cell>
          <cell r="F84">
            <v>682813.696</v>
          </cell>
          <cell r="G84">
            <v>85</v>
          </cell>
          <cell r="H84">
            <v>658691.98800000001</v>
          </cell>
          <cell r="I84">
            <v>690000</v>
          </cell>
          <cell r="J84">
            <v>0</v>
          </cell>
          <cell r="K84">
            <v>0</v>
          </cell>
          <cell r="L84">
            <v>1847.9369999999999</v>
          </cell>
          <cell r="M84">
            <v>374</v>
          </cell>
          <cell r="N84">
            <v>691128.57</v>
          </cell>
          <cell r="O84">
            <v>331.01759096765744</v>
          </cell>
          <cell r="P84">
            <v>611699.65359999996</v>
          </cell>
          <cell r="Q84">
            <v>350</v>
          </cell>
          <cell r="R84">
            <v>11</v>
          </cell>
          <cell r="S84">
            <v>339</v>
          </cell>
          <cell r="T84">
            <v>45</v>
          </cell>
          <cell r="U84">
            <v>700000</v>
          </cell>
        </row>
        <row r="85">
          <cell r="C85" t="str">
            <v>5835073174</v>
          </cell>
          <cell r="D85" t="str">
            <v>Акционерное общество «Гарантийная микрокредитная компания «Поручитель»</v>
          </cell>
          <cell r="E85" t="str">
            <v>Да</v>
          </cell>
          <cell r="F85">
            <v>712630.88500000001</v>
          </cell>
          <cell r="G85">
            <v>85</v>
          </cell>
          <cell r="H85">
            <v>683974.31200000003</v>
          </cell>
          <cell r="I85">
            <v>420207</v>
          </cell>
          <cell r="J85">
            <v>25209.077000000001</v>
          </cell>
          <cell r="K85">
            <v>0</v>
          </cell>
          <cell r="L85">
            <v>2476.8409999999999</v>
          </cell>
          <cell r="M85">
            <v>179</v>
          </cell>
          <cell r="N85">
            <v>443354.56099999999</v>
          </cell>
          <cell r="O85">
            <v>138.0665545345866</v>
          </cell>
          <cell r="P85">
            <v>341968.90339324012</v>
          </cell>
          <cell r="Q85">
            <v>138</v>
          </cell>
          <cell r="R85">
            <v>6</v>
          </cell>
          <cell r="S85">
            <v>132</v>
          </cell>
          <cell r="T85">
            <v>12</v>
          </cell>
          <cell r="U85">
            <v>412000</v>
          </cell>
        </row>
        <row r="86">
          <cell r="C86" t="str">
            <v>5902198365</v>
          </cell>
          <cell r="D86" t="str">
            <v>Акционерное общество "Микрофинансовая компания предпринимательского финансирования Пермского края"</v>
          </cell>
          <cell r="E86" t="str">
            <v>Да</v>
          </cell>
          <cell r="F86">
            <v>1248595</v>
          </cell>
          <cell r="G86">
            <v>85</v>
          </cell>
          <cell r="H86">
            <v>1140891.32</v>
          </cell>
          <cell r="I86">
            <v>775158</v>
          </cell>
          <cell r="J86">
            <v>6309.0119999999997</v>
          </cell>
          <cell r="K86">
            <v>0</v>
          </cell>
          <cell r="L86">
            <v>1545.3869999999999</v>
          </cell>
          <cell r="M86">
            <v>509</v>
          </cell>
          <cell r="N86">
            <v>786601.98100000003</v>
          </cell>
          <cell r="O86">
            <v>450.09594619341306</v>
          </cell>
          <cell r="P86">
            <v>695572.42447010253</v>
          </cell>
          <cell r="Q86">
            <v>465</v>
          </cell>
          <cell r="R86">
            <v>15</v>
          </cell>
          <cell r="S86">
            <v>450</v>
          </cell>
          <cell r="T86">
            <v>53</v>
          </cell>
          <cell r="U86">
            <v>719000</v>
          </cell>
        </row>
        <row r="87">
          <cell r="C87" t="str">
            <v>2540256748</v>
          </cell>
          <cell r="D87" t="str">
            <v>Микрокредитная компания "Фонд развития предпринимательства и промышленности Приморского края"</v>
          </cell>
          <cell r="E87" t="str">
            <v>Да</v>
          </cell>
          <cell r="F87">
            <v>1756862.6839999999</v>
          </cell>
          <cell r="G87">
            <v>85</v>
          </cell>
          <cell r="H87">
            <v>1310000</v>
          </cell>
          <cell r="I87">
            <v>622000</v>
          </cell>
          <cell r="J87">
            <v>6505.4309999999996</v>
          </cell>
          <cell r="K87">
            <v>170000</v>
          </cell>
          <cell r="L87">
            <v>2766.288</v>
          </cell>
          <cell r="M87">
            <v>370</v>
          </cell>
          <cell r="N87">
            <v>1053494.817</v>
          </cell>
          <cell r="O87">
            <v>352.57835626659261</v>
          </cell>
          <cell r="P87">
            <v>975333.27643402212</v>
          </cell>
          <cell r="Q87">
            <v>357</v>
          </cell>
          <cell r="R87">
            <v>4</v>
          </cell>
          <cell r="S87">
            <v>353</v>
          </cell>
          <cell r="T87">
            <v>60</v>
          </cell>
          <cell r="U87">
            <v>1092000</v>
          </cell>
        </row>
        <row r="88">
          <cell r="C88" t="str">
            <v>2505012795</v>
          </cell>
          <cell r="D88" t="str">
            <v>Муниципальное автономное учреждение микрофинансовая организация «Центр развития предпринимательства»</v>
          </cell>
          <cell r="E88" t="str">
            <v>Да</v>
          </cell>
          <cell r="F88">
            <v>18162.797999999999</v>
          </cell>
          <cell r="G88">
            <v>100</v>
          </cell>
          <cell r="H88">
            <v>18429.061000000002</v>
          </cell>
          <cell r="I88">
            <v>15600</v>
          </cell>
          <cell r="J88">
            <v>0</v>
          </cell>
          <cell r="K88">
            <v>0</v>
          </cell>
          <cell r="L88">
            <v>480.23</v>
          </cell>
          <cell r="M88">
            <v>43</v>
          </cell>
          <cell r="N88">
            <v>20650</v>
          </cell>
          <cell r="O88">
            <v>31.929985631884723</v>
          </cell>
          <cell r="P88">
            <v>15333.736999999999</v>
          </cell>
          <cell r="Q88">
            <v>40</v>
          </cell>
          <cell r="R88">
            <v>0</v>
          </cell>
          <cell r="S88">
            <v>40</v>
          </cell>
          <cell r="T88">
            <v>4</v>
          </cell>
          <cell r="U88">
            <v>15600</v>
          </cell>
        </row>
        <row r="89">
          <cell r="C89" t="str">
            <v>6027123709</v>
          </cell>
          <cell r="D89" t="str">
            <v>Автономная некоммерческая организация "Фонд гарантий и развития предпринимательства Псковской области" (микрокредитная компания)</v>
          </cell>
          <cell r="E89" t="str">
            <v>Да</v>
          </cell>
          <cell r="F89">
            <v>964356.48300000001</v>
          </cell>
          <cell r="G89">
            <v>85</v>
          </cell>
          <cell r="H89">
            <v>938430.16399999999</v>
          </cell>
          <cell r="I89">
            <v>474000</v>
          </cell>
          <cell r="J89">
            <v>138088.25399999999</v>
          </cell>
          <cell r="K89">
            <v>0</v>
          </cell>
          <cell r="L89">
            <v>2184</v>
          </cell>
          <cell r="M89">
            <v>223</v>
          </cell>
          <cell r="N89">
            <v>457430</v>
          </cell>
          <cell r="O89">
            <v>162.67064972527473</v>
          </cell>
          <cell r="P89">
            <v>355272.69940185908</v>
          </cell>
          <cell r="Q89">
            <v>176</v>
          </cell>
          <cell r="R89">
            <v>8</v>
          </cell>
          <cell r="S89">
            <v>168</v>
          </cell>
          <cell r="T89">
            <v>10</v>
          </cell>
          <cell r="U89">
            <v>474000</v>
          </cell>
        </row>
        <row r="90">
          <cell r="C90" t="str">
            <v>0105981150</v>
          </cell>
          <cell r="D90" t="str">
            <v>Микрокредитная компания "Фонд поддержки предпринимательства Республики Адыгея"</v>
          </cell>
          <cell r="E90" t="str">
            <v>Да</v>
          </cell>
          <cell r="F90">
            <v>830374.24300000002</v>
          </cell>
          <cell r="G90">
            <v>100</v>
          </cell>
          <cell r="H90">
            <v>830300</v>
          </cell>
          <cell r="I90">
            <v>411091.995</v>
          </cell>
          <cell r="J90">
            <v>71222.146999999997</v>
          </cell>
          <cell r="K90">
            <v>0</v>
          </cell>
          <cell r="L90">
            <v>2571</v>
          </cell>
          <cell r="M90">
            <v>200</v>
          </cell>
          <cell r="N90">
            <v>514320</v>
          </cell>
          <cell r="O90">
            <v>159.92460210035006</v>
          </cell>
          <cell r="P90">
            <v>411166.15222118871</v>
          </cell>
          <cell r="Q90">
            <v>200</v>
          </cell>
          <cell r="R90">
            <v>36</v>
          </cell>
          <cell r="S90">
            <v>164</v>
          </cell>
          <cell r="T90">
            <v>30</v>
          </cell>
          <cell r="U90">
            <v>500000</v>
          </cell>
        </row>
        <row r="91">
          <cell r="C91" t="str">
            <v>0107014912</v>
          </cell>
          <cell r="D91" t="str">
            <v>Автономная микрокредитная компания "Муниципальный центр поддержки малого предпринимательства" муниципального образования "Тахтамукайский район" Республики Адыгея</v>
          </cell>
          <cell r="E91" t="str">
            <v>Да</v>
          </cell>
          <cell r="F91">
            <v>34242.97</v>
          </cell>
          <cell r="G91">
            <v>85</v>
          </cell>
          <cell r="H91">
            <v>30678.306</v>
          </cell>
          <cell r="I91">
            <v>16000</v>
          </cell>
          <cell r="J91">
            <v>2290.9810000000002</v>
          </cell>
          <cell r="K91">
            <v>1300</v>
          </cell>
          <cell r="L91">
            <v>413.88799999999998</v>
          </cell>
          <cell r="M91">
            <v>36</v>
          </cell>
          <cell r="N91">
            <v>14900</v>
          </cell>
          <cell r="O91">
            <v>38.00096644502861</v>
          </cell>
          <cell r="P91">
            <v>15728.143822441207</v>
          </cell>
          <cell r="Q91">
            <v>43</v>
          </cell>
          <cell r="R91">
            <v>30</v>
          </cell>
          <cell r="S91">
            <v>13</v>
          </cell>
          <cell r="T91">
            <v>8</v>
          </cell>
          <cell r="U91">
            <v>16000</v>
          </cell>
        </row>
        <row r="92">
          <cell r="C92" t="str">
            <v>0411018879</v>
          </cell>
          <cell r="D92" t="str">
            <v>Микрокредитная компания, некоммерческая организация "Фонд поддержки малого и среднего предпринимательства Республики Алтай"</v>
          </cell>
          <cell r="E92" t="str">
            <v>Да</v>
          </cell>
          <cell r="F92">
            <v>603027.06700000004</v>
          </cell>
          <cell r="G92">
            <v>85</v>
          </cell>
          <cell r="H92">
            <v>576054.31499999994</v>
          </cell>
          <cell r="I92">
            <v>289600</v>
          </cell>
          <cell r="J92">
            <v>1375.9939999999999</v>
          </cell>
          <cell r="K92">
            <v>0</v>
          </cell>
          <cell r="L92">
            <v>1926.5450000000001</v>
          </cell>
          <cell r="M92">
            <v>186</v>
          </cell>
          <cell r="N92">
            <v>355001.5</v>
          </cell>
          <cell r="O92">
            <v>117.37005364525615</v>
          </cell>
          <cell r="P92">
            <v>226118.68956134678</v>
          </cell>
          <cell r="Q92">
            <v>150</v>
          </cell>
          <cell r="R92">
            <v>4</v>
          </cell>
          <cell r="S92">
            <v>146</v>
          </cell>
          <cell r="T92">
            <v>40</v>
          </cell>
          <cell r="U92">
            <v>289600</v>
          </cell>
        </row>
        <row r="93">
          <cell r="C93" t="str">
            <v>0406005634</v>
          </cell>
          <cell r="D93" t="str">
            <v>Микрокредитная компания автономное муниципальное учреждение "Центр поддержки субъектов предпринимательства" муниципального образования "Усть - Коксинский район" республики Алтай</v>
          </cell>
          <cell r="E93" t="str">
            <v>Да</v>
          </cell>
          <cell r="F93">
            <v>2333.0680000000002</v>
          </cell>
          <cell r="G93">
            <v>85</v>
          </cell>
          <cell r="H93">
            <v>2027.9839999999999</v>
          </cell>
          <cell r="I93">
            <v>2000</v>
          </cell>
          <cell r="J93">
            <v>0</v>
          </cell>
          <cell r="K93">
            <v>0</v>
          </cell>
          <cell r="L93">
            <v>500</v>
          </cell>
          <cell r="M93">
            <v>1</v>
          </cell>
          <cell r="N93">
            <v>500</v>
          </cell>
          <cell r="O93">
            <v>3.9102480000000002</v>
          </cell>
          <cell r="P93">
            <v>1955.1238000000001</v>
          </cell>
          <cell r="Q93">
            <v>4</v>
          </cell>
          <cell r="R93">
            <v>2</v>
          </cell>
          <cell r="S93">
            <v>2</v>
          </cell>
          <cell r="T93">
            <v>0</v>
          </cell>
          <cell r="U93">
            <v>2000</v>
          </cell>
        </row>
        <row r="94">
          <cell r="C94" t="str">
            <v>0275066729</v>
          </cell>
          <cell r="D94" t="str">
            <v>Автономная некоммерческая организация "Микрокредитная компания  малого бизнеса Республики Башкортостан"</v>
          </cell>
          <cell r="E94" t="str">
            <v>Да</v>
          </cell>
          <cell r="F94">
            <v>929047.451</v>
          </cell>
          <cell r="G94">
            <v>85</v>
          </cell>
          <cell r="H94">
            <v>831735.228</v>
          </cell>
          <cell r="I94">
            <v>481052.565</v>
          </cell>
          <cell r="J94">
            <v>9826.4580000000005</v>
          </cell>
          <cell r="K94">
            <v>0</v>
          </cell>
          <cell r="L94">
            <v>1829.1389999999999</v>
          </cell>
          <cell r="M94">
            <v>296</v>
          </cell>
          <cell r="N94">
            <v>531642.20499999996</v>
          </cell>
          <cell r="O94">
            <v>240.00781733919621</v>
          </cell>
          <cell r="P94">
            <v>439007.6585355936</v>
          </cell>
          <cell r="Q94">
            <v>274</v>
          </cell>
          <cell r="R94">
            <v>0</v>
          </cell>
          <cell r="S94">
            <v>274</v>
          </cell>
          <cell r="T94">
            <v>0</v>
          </cell>
          <cell r="U94">
            <v>500900</v>
          </cell>
        </row>
        <row r="95">
          <cell r="C95" t="str">
            <v>0323072429</v>
          </cell>
          <cell r="D95" t="str">
            <v>Микрокредитная компания Фонд поддержки малого предпринимательства Республики Бурятия</v>
          </cell>
          <cell r="E95" t="str">
            <v>Да</v>
          </cell>
          <cell r="F95">
            <v>1001917.204</v>
          </cell>
          <cell r="G95">
            <v>95.3</v>
          </cell>
          <cell r="H95">
            <v>954827.30177999998</v>
          </cell>
          <cell r="I95">
            <v>300000</v>
          </cell>
          <cell r="J95">
            <v>50926.013850000003</v>
          </cell>
          <cell r="K95">
            <v>0</v>
          </cell>
          <cell r="L95">
            <v>1854</v>
          </cell>
          <cell r="M95">
            <v>385</v>
          </cell>
          <cell r="N95">
            <v>723660</v>
          </cell>
          <cell r="O95">
            <v>161.81215749730313</v>
          </cell>
          <cell r="P95">
            <v>299999.74029668613</v>
          </cell>
          <cell r="Q95">
            <v>305</v>
          </cell>
          <cell r="R95">
            <v>5</v>
          </cell>
          <cell r="S95">
            <v>300</v>
          </cell>
          <cell r="T95">
            <v>54</v>
          </cell>
          <cell r="U95">
            <v>567000</v>
          </cell>
        </row>
        <row r="96">
          <cell r="C96" t="str">
            <v>0312010685</v>
          </cell>
          <cell r="D96" t="str">
            <v>Микрокредитная компания Фонд поддержки малого предпринимательства Кяхтинского района</v>
          </cell>
          <cell r="E96" t="str">
            <v>Да</v>
          </cell>
          <cell r="F96">
            <v>25503.91</v>
          </cell>
          <cell r="G96">
            <v>85</v>
          </cell>
          <cell r="H96">
            <v>22148.553</v>
          </cell>
          <cell r="I96">
            <v>6700</v>
          </cell>
          <cell r="J96">
            <v>6492.2190000000001</v>
          </cell>
          <cell r="K96">
            <v>0</v>
          </cell>
          <cell r="L96">
            <v>1507.2</v>
          </cell>
          <cell r="M96">
            <v>10</v>
          </cell>
          <cell r="N96">
            <v>15072</v>
          </cell>
          <cell r="O96">
            <v>4.1331455679405522</v>
          </cell>
          <cell r="P96">
            <v>6229.4773784132312</v>
          </cell>
          <cell r="Q96">
            <v>9</v>
          </cell>
          <cell r="R96">
            <v>0</v>
          </cell>
          <cell r="S96">
            <v>9</v>
          </cell>
          <cell r="T96">
            <v>1</v>
          </cell>
          <cell r="U96">
            <v>8000</v>
          </cell>
        </row>
        <row r="97">
          <cell r="C97" t="str">
            <v>0571035216</v>
          </cell>
          <cell r="D97" t="str">
            <v>Микрофинансовая компания "Фонд микрофинансирования и лизинга Республики Дагестан"</v>
          </cell>
          <cell r="E97" t="str">
            <v>Да</v>
          </cell>
          <cell r="F97">
            <v>479917.95799999998</v>
          </cell>
          <cell r="G97">
            <v>93.83</v>
          </cell>
          <cell r="H97">
            <v>450320.75</v>
          </cell>
          <cell r="I97">
            <v>262403.23200000002</v>
          </cell>
          <cell r="J97">
            <v>25038.199000000001</v>
          </cell>
          <cell r="K97">
            <v>0</v>
          </cell>
          <cell r="L97">
            <v>2627.125</v>
          </cell>
          <cell r="M97">
            <v>107</v>
          </cell>
          <cell r="N97">
            <v>281102.424</v>
          </cell>
          <cell r="O97">
            <v>99.877031355569301</v>
          </cell>
          <cell r="P97">
            <v>262389.44639058883</v>
          </cell>
          <cell r="Q97">
            <v>100</v>
          </cell>
          <cell r="R97">
            <v>18</v>
          </cell>
          <cell r="S97">
            <v>82</v>
          </cell>
          <cell r="T97">
            <v>10</v>
          </cell>
          <cell r="U97">
            <v>262389.446</v>
          </cell>
        </row>
        <row r="98">
          <cell r="C98" t="str">
            <v>0602017266</v>
          </cell>
          <cell r="D98" t="str">
            <v>Некоммерческая микрокредитная компания "Фонд поддержки предпринимательства Республики Ингушетия"</v>
          </cell>
          <cell r="E98" t="str">
            <v>Да</v>
          </cell>
          <cell r="F98">
            <v>150928</v>
          </cell>
          <cell r="G98">
            <v>250</v>
          </cell>
          <cell r="H98">
            <v>377690.201</v>
          </cell>
          <cell r="I98">
            <v>35000</v>
          </cell>
          <cell r="J98">
            <v>275247.81699999998</v>
          </cell>
          <cell r="K98">
            <v>0</v>
          </cell>
          <cell r="L98">
            <v>2837.5</v>
          </cell>
          <cell r="M98">
            <v>8</v>
          </cell>
          <cell r="N98">
            <v>22700</v>
          </cell>
          <cell r="O98">
            <v>12.204077533039648</v>
          </cell>
          <cell r="P98">
            <v>34629.070233894148</v>
          </cell>
          <cell r="Q98">
            <v>18</v>
          </cell>
          <cell r="R98">
            <v>2</v>
          </cell>
          <cell r="S98">
            <v>16</v>
          </cell>
          <cell r="T98">
            <v>4</v>
          </cell>
          <cell r="U98">
            <v>35300</v>
          </cell>
        </row>
        <row r="99">
          <cell r="C99" t="str">
            <v>0816038986</v>
          </cell>
          <cell r="D99" t="str">
            <v>Автономная некоммерческая организация микрокредитная компания "Агентство по развитию микрофинансирования для субъектов малого и среднего предпринимательства Республики Калмыкия"</v>
          </cell>
          <cell r="E99" t="str">
            <v>Да</v>
          </cell>
          <cell r="F99">
            <v>206569</v>
          </cell>
          <cell r="G99">
            <v>133</v>
          </cell>
          <cell r="H99">
            <v>274694.93800000002</v>
          </cell>
          <cell r="I99">
            <v>135300</v>
          </cell>
          <cell r="J99">
            <v>53813.741999999998</v>
          </cell>
          <cell r="K99">
            <v>0</v>
          </cell>
          <cell r="L99">
            <v>2231.8000000000002</v>
          </cell>
          <cell r="M99">
            <v>67</v>
          </cell>
          <cell r="N99">
            <v>149531</v>
          </cell>
          <cell r="O99">
            <v>60.642367595662691</v>
          </cell>
          <cell r="P99">
            <v>135341.63609634634</v>
          </cell>
          <cell r="Q99">
            <v>61</v>
          </cell>
          <cell r="R99">
            <v>4</v>
          </cell>
          <cell r="S99">
            <v>57</v>
          </cell>
          <cell r="T99">
            <v>15</v>
          </cell>
          <cell r="U99">
            <v>135341.636</v>
          </cell>
        </row>
        <row r="100">
          <cell r="C100" t="str">
            <v>1001019831</v>
          </cell>
          <cell r="D100" t="str">
            <v>Фонд по содействию кредитованию субъектов малого и среднего предпринимательства Республики Карелия (микрокредитная компания)</v>
          </cell>
          <cell r="E100" t="str">
            <v>Да</v>
          </cell>
          <cell r="F100">
            <v>767326.11899999995</v>
          </cell>
          <cell r="G100">
            <v>85</v>
          </cell>
          <cell r="H100">
            <v>704364.27800000005</v>
          </cell>
          <cell r="I100">
            <v>380000</v>
          </cell>
          <cell r="J100">
            <v>5103.6170000000002</v>
          </cell>
          <cell r="K100">
            <v>0</v>
          </cell>
          <cell r="L100">
            <v>2180.9290000000001</v>
          </cell>
          <cell r="M100">
            <v>185</v>
          </cell>
          <cell r="N100">
            <v>403471.99</v>
          </cell>
          <cell r="O100">
            <v>150.33176962661324</v>
          </cell>
          <cell r="P100">
            <v>327862.91590429324</v>
          </cell>
          <cell r="Q100">
            <v>150</v>
          </cell>
          <cell r="R100">
            <v>10</v>
          </cell>
          <cell r="S100">
            <v>140</v>
          </cell>
          <cell r="T100">
            <v>15</v>
          </cell>
          <cell r="U100">
            <v>370500</v>
          </cell>
        </row>
        <row r="101">
          <cell r="C101" t="str">
            <v>1101205905</v>
          </cell>
          <cell r="D101" t="str">
            <v>Акционерное Общество "микрокредитная Компания Республики Коми"</v>
          </cell>
          <cell r="E101" t="str">
            <v>Да</v>
          </cell>
          <cell r="F101">
            <v>684017.70200000005</v>
          </cell>
          <cell r="G101">
            <v>85</v>
          </cell>
          <cell r="H101">
            <v>652388.23600000003</v>
          </cell>
          <cell r="I101">
            <v>374090.96500000003</v>
          </cell>
          <cell r="J101">
            <v>32253.552</v>
          </cell>
          <cell r="K101">
            <v>0</v>
          </cell>
          <cell r="L101">
            <v>1790</v>
          </cell>
          <cell r="M101">
            <v>229</v>
          </cell>
          <cell r="N101">
            <v>409914.272</v>
          </cell>
          <cell r="O101">
            <v>169.33951173184357</v>
          </cell>
          <cell r="P101">
            <v>303117.72626080073</v>
          </cell>
          <cell r="Q101">
            <v>169</v>
          </cell>
          <cell r="R101">
            <v>7</v>
          </cell>
          <cell r="S101">
            <v>162</v>
          </cell>
          <cell r="T101">
            <v>25</v>
          </cell>
          <cell r="U101">
            <v>303117.72600000002</v>
          </cell>
        </row>
        <row r="102">
          <cell r="C102" t="str">
            <v>9102023109</v>
          </cell>
          <cell r="D102" t="str">
            <v>Микрокредитная компания "Фонд микрофинансирования предпринимательства республики Крым"</v>
          </cell>
          <cell r="E102" t="str">
            <v>Да</v>
          </cell>
          <cell r="F102">
            <v>2133371.3909999998</v>
          </cell>
          <cell r="G102">
            <v>85</v>
          </cell>
          <cell r="H102">
            <v>1887117.87</v>
          </cell>
          <cell r="I102">
            <v>1011038.757</v>
          </cell>
          <cell r="J102">
            <v>151714.35999999999</v>
          </cell>
          <cell r="K102">
            <v>0</v>
          </cell>
          <cell r="L102">
            <v>1964.1849999999999</v>
          </cell>
          <cell r="M102">
            <v>590</v>
          </cell>
          <cell r="N102">
            <v>1158869.162</v>
          </cell>
          <cell r="O102">
            <v>477.18849751932737</v>
          </cell>
          <cell r="P102">
            <v>937286.48895525502</v>
          </cell>
          <cell r="Q102">
            <v>530</v>
          </cell>
          <cell r="R102">
            <v>3</v>
          </cell>
          <cell r="S102">
            <v>527</v>
          </cell>
          <cell r="T102">
            <v>75</v>
          </cell>
          <cell r="U102">
            <v>1104800</v>
          </cell>
        </row>
        <row r="103">
          <cell r="C103" t="str">
            <v>1215046127</v>
          </cell>
          <cell r="D103" t="str">
            <v>Микрокредитная компания "Фонд поддержки предпринимательства Республики Марий Эл"</v>
          </cell>
          <cell r="E103" t="str">
            <v>Да</v>
          </cell>
          <cell r="F103">
            <v>520000</v>
          </cell>
          <cell r="G103">
            <v>85</v>
          </cell>
          <cell r="H103">
            <v>493331.348</v>
          </cell>
          <cell r="I103">
            <v>326426.098</v>
          </cell>
          <cell r="J103">
            <v>13969.972</v>
          </cell>
          <cell r="K103">
            <v>0</v>
          </cell>
          <cell r="L103">
            <v>1659.23</v>
          </cell>
          <cell r="M103">
            <v>230</v>
          </cell>
          <cell r="N103">
            <v>381623</v>
          </cell>
          <cell r="O103">
            <v>165.79661770821406</v>
          </cell>
          <cell r="P103">
            <v>275094.72168237524</v>
          </cell>
          <cell r="Q103">
            <v>198</v>
          </cell>
          <cell r="R103">
            <v>4</v>
          </cell>
          <cell r="S103">
            <v>194</v>
          </cell>
          <cell r="T103">
            <v>20</v>
          </cell>
          <cell r="U103">
            <v>328300</v>
          </cell>
        </row>
        <row r="104">
          <cell r="C104" t="str">
            <v>1326960625</v>
          </cell>
          <cell r="D104" t="str">
            <v>Микрокредитная компания Фонд поддержки предпринимательства Республики Мордовия</v>
          </cell>
          <cell r="E104" t="str">
            <v>Да</v>
          </cell>
          <cell r="F104">
            <v>820392.60100000002</v>
          </cell>
          <cell r="G104">
            <v>85</v>
          </cell>
          <cell r="H104">
            <v>851198.46</v>
          </cell>
          <cell r="I104">
            <v>412017.337</v>
          </cell>
          <cell r="J104">
            <v>28433.916000000001</v>
          </cell>
          <cell r="K104">
            <v>0</v>
          </cell>
          <cell r="L104">
            <v>2383.8589999999999</v>
          </cell>
          <cell r="M104">
            <v>228</v>
          </cell>
          <cell r="N104">
            <v>543519.91</v>
          </cell>
          <cell r="O104">
            <v>108.29187212834316</v>
          </cell>
          <cell r="P104">
            <v>258152.55444543299</v>
          </cell>
          <cell r="Q104">
            <v>199</v>
          </cell>
          <cell r="R104">
            <v>2</v>
          </cell>
          <cell r="S104">
            <v>197</v>
          </cell>
          <cell r="T104">
            <v>25</v>
          </cell>
          <cell r="U104">
            <v>473520.37599999999</v>
          </cell>
        </row>
        <row r="105">
          <cell r="C105" t="str">
            <v>1326211337</v>
          </cell>
          <cell r="D105" t="str">
            <v>Автономное учреждение микрокредитная компания "Региональный центр микрофинансирования Республики Мордовия"</v>
          </cell>
          <cell r="E105" t="str">
            <v>Да</v>
          </cell>
          <cell r="F105">
            <v>106516</v>
          </cell>
          <cell r="G105">
            <v>85</v>
          </cell>
          <cell r="H105">
            <v>116418.80899999999</v>
          </cell>
          <cell r="I105">
            <v>61059.928999999996</v>
          </cell>
          <cell r="J105">
            <v>11194.251</v>
          </cell>
          <cell r="K105">
            <v>0</v>
          </cell>
          <cell r="L105">
            <v>2605.1149999999998</v>
          </cell>
          <cell r="M105">
            <v>26</v>
          </cell>
          <cell r="N105">
            <v>67733</v>
          </cell>
          <cell r="O105">
            <v>13.504057978246642</v>
          </cell>
          <cell r="P105">
            <v>35179.623844996386</v>
          </cell>
          <cell r="Q105">
            <v>14</v>
          </cell>
          <cell r="R105">
            <v>0</v>
          </cell>
          <cell r="S105">
            <v>14</v>
          </cell>
          <cell r="T105">
            <v>1</v>
          </cell>
          <cell r="U105">
            <v>35179.624000000003</v>
          </cell>
        </row>
        <row r="106">
          <cell r="C106" t="str">
            <v>1435175512</v>
          </cell>
          <cell r="D106" t="str">
            <v>Микрокредитная компания "Фонд развития предпринимательства Республики Саха (Якутия)"</v>
          </cell>
          <cell r="E106" t="str">
            <v>Да</v>
          </cell>
          <cell r="F106">
            <v>1464996.263</v>
          </cell>
          <cell r="G106">
            <v>97</v>
          </cell>
          <cell r="H106">
            <v>1665645.061</v>
          </cell>
          <cell r="I106">
            <v>505000</v>
          </cell>
          <cell r="J106">
            <v>479607.18199999997</v>
          </cell>
          <cell r="K106">
            <v>0</v>
          </cell>
          <cell r="L106">
            <v>2759.72</v>
          </cell>
          <cell r="M106">
            <v>339</v>
          </cell>
          <cell r="N106">
            <v>935544.19200000004</v>
          </cell>
          <cell r="O106">
            <v>94.357770353514127</v>
          </cell>
          <cell r="P106">
            <v>260401.02616919362</v>
          </cell>
          <cell r="Q106">
            <v>185</v>
          </cell>
          <cell r="R106">
            <v>20</v>
          </cell>
          <cell r="S106">
            <v>165</v>
          </cell>
          <cell r="T106">
            <v>25</v>
          </cell>
          <cell r="U106">
            <v>509450.68</v>
          </cell>
        </row>
        <row r="107">
          <cell r="C107" t="str">
            <v>1435296482</v>
          </cell>
          <cell r="D107" t="str">
            <v>Микрокредитная компания Фонд развития городского округа "город Якутск"</v>
          </cell>
          <cell r="E107" t="str">
            <v>Да</v>
          </cell>
          <cell r="F107">
            <v>243027.185</v>
          </cell>
          <cell r="G107">
            <v>85</v>
          </cell>
          <cell r="H107">
            <v>170793.40100000001</v>
          </cell>
          <cell r="I107">
            <v>78511.817999999999</v>
          </cell>
          <cell r="J107">
            <v>4967.6710000000003</v>
          </cell>
          <cell r="K107">
            <v>0</v>
          </cell>
          <cell r="L107">
            <v>2481.4859999999999</v>
          </cell>
          <cell r="M107">
            <v>37</v>
          </cell>
          <cell r="N107">
            <v>91815</v>
          </cell>
          <cell r="O107">
            <v>46.057682775562711</v>
          </cell>
          <cell r="P107">
            <v>114291.49516415142</v>
          </cell>
          <cell r="Q107">
            <v>46</v>
          </cell>
          <cell r="R107">
            <v>0</v>
          </cell>
          <cell r="S107">
            <v>46</v>
          </cell>
          <cell r="T107">
            <v>5</v>
          </cell>
          <cell r="U107">
            <v>115502.92</v>
          </cell>
        </row>
        <row r="108">
          <cell r="C108" t="str">
            <v>1515918749</v>
          </cell>
          <cell r="D108" t="str">
            <v>Фонд Микрофинансирования малых и средних предприятий РСО-Алания– микрофинансовая организация</v>
          </cell>
          <cell r="E108" t="str">
            <v>Да</v>
          </cell>
          <cell r="F108">
            <v>400378.79</v>
          </cell>
          <cell r="G108">
            <v>85</v>
          </cell>
          <cell r="H108">
            <v>274577.68</v>
          </cell>
          <cell r="I108">
            <v>140000</v>
          </cell>
          <cell r="J108">
            <v>47634.731</v>
          </cell>
          <cell r="K108">
            <v>0</v>
          </cell>
          <cell r="L108">
            <v>741.95</v>
          </cell>
          <cell r="M108">
            <v>123</v>
          </cell>
          <cell r="N108">
            <v>91260</v>
          </cell>
          <cell r="O108">
            <v>277.30186400700853</v>
          </cell>
          <cell r="P108">
            <v>205744.11801637599</v>
          </cell>
          <cell r="Q108">
            <v>217</v>
          </cell>
          <cell r="R108">
            <v>22</v>
          </cell>
          <cell r="S108">
            <v>195</v>
          </cell>
          <cell r="T108">
            <v>30</v>
          </cell>
          <cell r="U108">
            <v>205744.11799999999</v>
          </cell>
        </row>
        <row r="109">
          <cell r="C109" t="str">
            <v>1655259599</v>
          </cell>
          <cell r="D109" t="str">
            <v>Некоммерческая микрокредитная компания "Фонд поддержки предпринимательства Республики Татарстан"</v>
          </cell>
          <cell r="E109" t="str">
            <v>Да</v>
          </cell>
          <cell r="F109">
            <v>2906217.8909999998</v>
          </cell>
          <cell r="G109">
            <v>85</v>
          </cell>
          <cell r="H109">
            <v>2957004.8360000001</v>
          </cell>
          <cell r="I109">
            <v>1428020</v>
          </cell>
          <cell r="J109">
            <v>94895.111000000004</v>
          </cell>
          <cell r="K109">
            <v>403774.3</v>
          </cell>
          <cell r="L109">
            <v>2554.7800000000002</v>
          </cell>
          <cell r="M109">
            <v>839</v>
          </cell>
          <cell r="N109">
            <v>2143460.352</v>
          </cell>
          <cell r="O109">
            <v>526.49333367256668</v>
          </cell>
          <cell r="P109">
            <v>1345074.6392583679</v>
          </cell>
          <cell r="Q109">
            <v>740</v>
          </cell>
          <cell r="R109">
            <v>0</v>
          </cell>
          <cell r="S109">
            <v>740</v>
          </cell>
          <cell r="T109">
            <v>150</v>
          </cell>
          <cell r="U109">
            <v>2000000</v>
          </cell>
        </row>
        <row r="110">
          <cell r="C110" t="str">
            <v>1701035719</v>
          </cell>
          <cell r="D110" t="str">
            <v>Микрокредитная компания Фонд поддержки предпринимательства Республики Тыва</v>
          </cell>
          <cell r="E110" t="str">
            <v>Да</v>
          </cell>
          <cell r="F110">
            <v>294387.95199999999</v>
          </cell>
          <cell r="G110">
            <v>90.492999999999995</v>
          </cell>
          <cell r="H110">
            <v>266401.15299999999</v>
          </cell>
          <cell r="I110">
            <v>56753.366000000002</v>
          </cell>
          <cell r="J110">
            <v>116569.265</v>
          </cell>
          <cell r="K110">
            <v>0</v>
          </cell>
          <cell r="L110">
            <v>342.55399999999997</v>
          </cell>
          <cell r="M110">
            <v>171</v>
          </cell>
          <cell r="N110">
            <v>59734.182999999997</v>
          </cell>
          <cell r="O110">
            <v>165.6739229435359</v>
          </cell>
          <cell r="P110">
            <v>56752.26483293777</v>
          </cell>
          <cell r="Q110">
            <v>166</v>
          </cell>
          <cell r="R110">
            <v>16</v>
          </cell>
          <cell r="S110">
            <v>150</v>
          </cell>
          <cell r="T110">
            <v>10</v>
          </cell>
          <cell r="U110">
            <v>126400</v>
          </cell>
        </row>
        <row r="111">
          <cell r="C111" t="str">
            <v>1901098681</v>
          </cell>
          <cell r="D111" t="str">
            <v>Республиканский фонд - микрокредитная компания Хакасии</v>
          </cell>
          <cell r="E111" t="str">
            <v>Да</v>
          </cell>
          <cell r="F111">
            <v>268381.13799999998</v>
          </cell>
          <cell r="G111">
            <v>85</v>
          </cell>
          <cell r="H111">
            <v>251380.995</v>
          </cell>
          <cell r="I111">
            <v>160440</v>
          </cell>
          <cell r="J111">
            <v>6302.6559999999999</v>
          </cell>
          <cell r="K111">
            <v>0</v>
          </cell>
          <cell r="L111">
            <v>2018.5630000000001</v>
          </cell>
          <cell r="M111">
            <v>90</v>
          </cell>
          <cell r="N111">
            <v>181670.68799999999</v>
          </cell>
          <cell r="O111">
            <v>67.96069629731646</v>
          </cell>
          <cell r="P111">
            <v>137182.94722787393</v>
          </cell>
          <cell r="Q111">
            <v>80</v>
          </cell>
          <cell r="R111">
            <v>4</v>
          </cell>
          <cell r="S111">
            <v>76</v>
          </cell>
          <cell r="T111">
            <v>15</v>
          </cell>
          <cell r="U111">
            <v>160440</v>
          </cell>
        </row>
        <row r="112">
          <cell r="C112" t="str">
            <v>6164109350</v>
          </cell>
          <cell r="D112" t="str">
            <v>Автономная некоммерческая организация-микрофинансовая компания "Ростовское региональное агентство поддержки предпринимательства"</v>
          </cell>
          <cell r="E112" t="str">
            <v>Да</v>
          </cell>
          <cell r="F112">
            <v>2659728.608</v>
          </cell>
          <cell r="G112">
            <v>85</v>
          </cell>
          <cell r="H112">
            <v>2642986.3990000002</v>
          </cell>
          <cell r="I112">
            <v>1396149.0419999999</v>
          </cell>
          <cell r="J112">
            <v>70295.774000000005</v>
          </cell>
          <cell r="K112">
            <v>212167.4</v>
          </cell>
          <cell r="L112">
            <v>2850.41</v>
          </cell>
          <cell r="M112">
            <v>616</v>
          </cell>
          <cell r="N112">
            <v>1755852.544</v>
          </cell>
          <cell r="O112">
            <v>430.14841128118411</v>
          </cell>
          <cell r="P112">
            <v>1226099.3332028999</v>
          </cell>
          <cell r="Q112">
            <v>430</v>
          </cell>
          <cell r="R112">
            <v>32</v>
          </cell>
          <cell r="S112">
            <v>398</v>
          </cell>
          <cell r="T112">
            <v>25</v>
          </cell>
          <cell r="U112">
            <v>1225534.699</v>
          </cell>
        </row>
        <row r="113">
          <cell r="C113" t="str">
            <v>6164074612</v>
          </cell>
          <cell r="D113" t="str">
            <v>Микрокредитная компания Ростовский муниципальный фонд поддержки предпринимательства</v>
          </cell>
          <cell r="E113" t="str">
            <v>Да</v>
          </cell>
          <cell r="F113">
            <v>261568.1</v>
          </cell>
          <cell r="G113">
            <v>96</v>
          </cell>
          <cell r="H113">
            <v>253421.391</v>
          </cell>
          <cell r="I113">
            <v>127610</v>
          </cell>
          <cell r="J113">
            <v>5140.7460000000001</v>
          </cell>
          <cell r="K113">
            <v>25480.5</v>
          </cell>
          <cell r="L113">
            <v>3108.3</v>
          </cell>
          <cell r="M113">
            <v>65</v>
          </cell>
          <cell r="N113">
            <v>202040</v>
          </cell>
          <cell r="O113">
            <v>48.507050477753111</v>
          </cell>
          <cell r="P113">
            <v>150774.46471463269</v>
          </cell>
          <cell r="Q113">
            <v>54</v>
          </cell>
          <cell r="R113">
            <v>0</v>
          </cell>
          <cell r="S113">
            <v>54</v>
          </cell>
          <cell r="T113">
            <v>10</v>
          </cell>
          <cell r="U113">
            <v>162784</v>
          </cell>
        </row>
        <row r="114">
          <cell r="C114" t="str">
            <v>6154035727</v>
          </cell>
          <cell r="D114" t="str">
            <v>Некоммерческая микрофинансовая организация Фонд поддержки предпринимательства г. Таганрога</v>
          </cell>
          <cell r="E114" t="str">
            <v>Да</v>
          </cell>
          <cell r="F114">
            <v>75870</v>
          </cell>
          <cell r="G114">
            <v>85</v>
          </cell>
          <cell r="H114">
            <v>68947.035999999993</v>
          </cell>
          <cell r="I114">
            <v>51000</v>
          </cell>
          <cell r="J114">
            <v>105.455</v>
          </cell>
          <cell r="K114">
            <v>0</v>
          </cell>
          <cell r="L114">
            <v>1881.481</v>
          </cell>
          <cell r="M114">
            <v>27</v>
          </cell>
          <cell r="N114">
            <v>50800</v>
          </cell>
          <cell r="O114">
            <v>24.737141645331523</v>
          </cell>
          <cell r="P114">
            <v>46542.462470492625</v>
          </cell>
          <cell r="Q114">
            <v>38</v>
          </cell>
          <cell r="R114">
            <v>0</v>
          </cell>
          <cell r="S114">
            <v>38</v>
          </cell>
          <cell r="T114">
            <v>4</v>
          </cell>
          <cell r="U114">
            <v>51000</v>
          </cell>
        </row>
        <row r="115">
          <cell r="C115" t="str">
            <v>6151009581</v>
          </cell>
          <cell r="D115" t="str">
            <v>Некоммерческая организация - микрокредитная компания "Новошахтинский муниципальный фонд поддержки малого предпринимательства"</v>
          </cell>
          <cell r="E115" t="str">
            <v>Да</v>
          </cell>
          <cell r="F115">
            <v>55000</v>
          </cell>
          <cell r="G115">
            <v>96.52</v>
          </cell>
          <cell r="H115">
            <v>53087.883999999998</v>
          </cell>
          <cell r="I115">
            <v>41000</v>
          </cell>
          <cell r="J115">
            <v>1293.1959999999999</v>
          </cell>
          <cell r="K115">
            <v>0</v>
          </cell>
          <cell r="L115">
            <v>2900</v>
          </cell>
          <cell r="M115">
            <v>14</v>
          </cell>
          <cell r="N115">
            <v>40600</v>
          </cell>
          <cell r="O115">
            <v>14.137273103448276</v>
          </cell>
          <cell r="P115">
            <v>40998.09164046817</v>
          </cell>
          <cell r="Q115">
            <v>16</v>
          </cell>
          <cell r="R115">
            <v>0</v>
          </cell>
          <cell r="S115">
            <v>16</v>
          </cell>
          <cell r="T115">
            <v>2</v>
          </cell>
          <cell r="U115">
            <v>41000</v>
          </cell>
        </row>
        <row r="116">
          <cell r="C116" t="str">
            <v>6145005116</v>
          </cell>
          <cell r="D116" t="str">
            <v>Микрокредитная компания Муниципальный фонд поддержки малого предпринимательства</v>
          </cell>
          <cell r="E116" t="str">
            <v>Да</v>
          </cell>
          <cell r="F116">
            <v>41777.519999999997</v>
          </cell>
          <cell r="G116">
            <v>85</v>
          </cell>
          <cell r="H116">
            <v>35083</v>
          </cell>
          <cell r="I116">
            <v>18180</v>
          </cell>
          <cell r="J116">
            <v>2850</v>
          </cell>
          <cell r="K116">
            <v>0</v>
          </cell>
          <cell r="L116">
            <v>1647.2729999999999</v>
          </cell>
          <cell r="M116">
            <v>11</v>
          </cell>
          <cell r="N116">
            <v>18120</v>
          </cell>
          <cell r="O116">
            <v>11.296130635298461</v>
          </cell>
          <cell r="P116">
            <v>18607.810764073769</v>
          </cell>
          <cell r="Q116">
            <v>11</v>
          </cell>
          <cell r="R116">
            <v>0</v>
          </cell>
          <cell r="S116">
            <v>11</v>
          </cell>
          <cell r="T116">
            <v>0</v>
          </cell>
          <cell r="U116">
            <v>18607.811000000002</v>
          </cell>
        </row>
        <row r="117">
          <cell r="C117" t="str">
            <v>6142028323</v>
          </cell>
          <cell r="D117" t="str">
            <v>Автономная некоммерческая организация - микрокредитная компания по поддержке предпринимательства</v>
          </cell>
          <cell r="E117" t="str">
            <v>Да</v>
          </cell>
          <cell r="F117">
            <v>19054.896000000001</v>
          </cell>
          <cell r="G117">
            <v>85</v>
          </cell>
          <cell r="H117">
            <v>17978.977999999999</v>
          </cell>
          <cell r="I117">
            <v>24000</v>
          </cell>
          <cell r="J117">
            <v>242.667</v>
          </cell>
          <cell r="K117">
            <v>0</v>
          </cell>
          <cell r="L117">
            <v>467.36</v>
          </cell>
          <cell r="M117">
            <v>55</v>
          </cell>
          <cell r="N117">
            <v>25705</v>
          </cell>
          <cell r="O117">
            <v>47.538663984936669</v>
          </cell>
          <cell r="P117">
            <v>22217.670102736694</v>
          </cell>
          <cell r="Q117">
            <v>53</v>
          </cell>
          <cell r="R117">
            <v>0</v>
          </cell>
          <cell r="S117">
            <v>53</v>
          </cell>
          <cell r="T117">
            <v>0</v>
          </cell>
          <cell r="U117">
            <v>24000</v>
          </cell>
        </row>
        <row r="118">
          <cell r="C118" t="str">
            <v>6228033318</v>
          </cell>
          <cell r="D118" t="str">
            <v>Микрофинансовая организация - Рязанский областной фонд поддержки малого предпринимательства</v>
          </cell>
          <cell r="E118" t="str">
            <v>Да</v>
          </cell>
          <cell r="F118">
            <v>825858</v>
          </cell>
          <cell r="G118">
            <v>85</v>
          </cell>
          <cell r="H118">
            <v>816136.99300000002</v>
          </cell>
          <cell r="I118">
            <v>445000</v>
          </cell>
          <cell r="J118">
            <v>37774.411</v>
          </cell>
          <cell r="K118">
            <v>0</v>
          </cell>
          <cell r="L118">
            <v>2741</v>
          </cell>
          <cell r="M118">
            <v>189</v>
          </cell>
          <cell r="N118">
            <v>500390</v>
          </cell>
          <cell r="O118">
            <v>120.70129916089019</v>
          </cell>
          <cell r="P118">
            <v>330842.26071560004</v>
          </cell>
          <cell r="Q118">
            <v>121</v>
          </cell>
          <cell r="R118">
            <v>0</v>
          </cell>
          <cell r="S118">
            <v>121</v>
          </cell>
          <cell r="T118">
            <v>18</v>
          </cell>
          <cell r="U118">
            <v>445000</v>
          </cell>
        </row>
        <row r="119">
          <cell r="C119" t="str">
            <v>6315007931</v>
          </cell>
          <cell r="D119" t="str">
            <v>Акционерное общество микрокредитная компания "Гарантийный фонд Самарской области"</v>
          </cell>
          <cell r="E119" t="str">
            <v>Да</v>
          </cell>
          <cell r="F119">
            <v>1303631.044</v>
          </cell>
          <cell r="G119">
            <v>85</v>
          </cell>
          <cell r="H119">
            <v>1135311.716</v>
          </cell>
          <cell r="I119">
            <v>633005.59400000004</v>
          </cell>
          <cell r="J119">
            <v>2400.8490000000002</v>
          </cell>
          <cell r="K119">
            <v>0</v>
          </cell>
          <cell r="L119">
            <v>2367.4229999999998</v>
          </cell>
          <cell r="M119">
            <v>284</v>
          </cell>
          <cell r="N119">
            <v>672348</v>
          </cell>
          <cell r="O119">
            <v>255.88171737792527</v>
          </cell>
          <cell r="P119">
            <v>605780.26328529534</v>
          </cell>
          <cell r="Q119">
            <v>256</v>
          </cell>
          <cell r="R119">
            <v>16</v>
          </cell>
          <cell r="S119">
            <v>240</v>
          </cell>
          <cell r="T119">
            <v>64</v>
          </cell>
          <cell r="U119">
            <v>605780.26399999997</v>
          </cell>
        </row>
        <row r="120">
          <cell r="C120" t="str">
            <v>6324015110</v>
          </cell>
          <cell r="D120" t="str">
            <v>Муниципальный фонд поддержки и развития субъектов малого и среднего предпринимательства микрокредитная компания городского округа Тольятти</v>
          </cell>
          <cell r="E120" t="str">
            <v>Да</v>
          </cell>
          <cell r="F120">
            <v>57500</v>
          </cell>
          <cell r="G120">
            <v>85</v>
          </cell>
          <cell r="H120">
            <v>55500</v>
          </cell>
          <cell r="I120">
            <v>33000</v>
          </cell>
          <cell r="J120">
            <v>2640</v>
          </cell>
          <cell r="K120">
            <v>19300</v>
          </cell>
          <cell r="L120">
            <v>2500</v>
          </cell>
          <cell r="M120">
            <v>15</v>
          </cell>
          <cell r="N120">
            <v>37450</v>
          </cell>
          <cell r="O120">
            <v>18.269980799999999</v>
          </cell>
          <cell r="P120">
            <v>45674.95243243243</v>
          </cell>
          <cell r="Q120">
            <v>20</v>
          </cell>
          <cell r="R120">
            <v>1</v>
          </cell>
          <cell r="S120">
            <v>19</v>
          </cell>
          <cell r="T120">
            <v>3</v>
          </cell>
          <cell r="U120">
            <v>48500</v>
          </cell>
        </row>
        <row r="121">
          <cell r="C121" t="str">
            <v>6325052644</v>
          </cell>
          <cell r="D121" t="str">
            <v>Микрокредитная компания "Фонд поддержки предпринимательства в городском округе Сызрань"</v>
          </cell>
          <cell r="E121" t="str">
            <v>Да</v>
          </cell>
          <cell r="F121">
            <v>836.33500000000004</v>
          </cell>
          <cell r="G121">
            <v>346.9</v>
          </cell>
          <cell r="H121">
            <v>2901.279</v>
          </cell>
          <cell r="I121">
            <v>0</v>
          </cell>
          <cell r="J121">
            <v>73.033000000000001</v>
          </cell>
          <cell r="K121">
            <v>6609.3</v>
          </cell>
          <cell r="L121">
            <v>1101.55</v>
          </cell>
          <cell r="M121">
            <v>6</v>
          </cell>
          <cell r="N121">
            <v>6609.3</v>
          </cell>
          <cell r="O121">
            <v>5.9999473469202487</v>
          </cell>
          <cell r="P121">
            <v>6609.2419423089214</v>
          </cell>
          <cell r="Q121">
            <v>6</v>
          </cell>
          <cell r="R121">
            <v>0</v>
          </cell>
          <cell r="S121">
            <v>6</v>
          </cell>
          <cell r="T121">
            <v>0</v>
          </cell>
          <cell r="U121">
            <v>6609.3</v>
          </cell>
        </row>
        <row r="122">
          <cell r="C122" t="str">
            <v>6450939546</v>
          </cell>
          <cell r="D122" t="str">
            <v>НМК «Фонд микрокредитования субъектов малого предпринимательства Саратовской области»</v>
          </cell>
          <cell r="E122" t="str">
            <v>Да</v>
          </cell>
          <cell r="F122">
            <v>505982.75</v>
          </cell>
          <cell r="G122">
            <v>103.13</v>
          </cell>
          <cell r="H122">
            <v>521811.60399999999</v>
          </cell>
          <cell r="I122">
            <v>296000</v>
          </cell>
          <cell r="J122">
            <v>33984.133999999998</v>
          </cell>
          <cell r="K122">
            <v>0</v>
          </cell>
          <cell r="L122">
            <v>2012.5509999999999</v>
          </cell>
          <cell r="M122">
            <v>147</v>
          </cell>
          <cell r="N122">
            <v>295845</v>
          </cell>
          <cell r="O122">
            <v>147.08116266370394</v>
          </cell>
          <cell r="P122">
            <v>296008.34094778984</v>
          </cell>
          <cell r="Q122">
            <v>147</v>
          </cell>
          <cell r="R122">
            <v>12</v>
          </cell>
          <cell r="S122">
            <v>135</v>
          </cell>
          <cell r="T122">
            <v>27</v>
          </cell>
          <cell r="U122">
            <v>300000</v>
          </cell>
        </row>
        <row r="123">
          <cell r="C123" t="str">
            <v>6501287362</v>
          </cell>
          <cell r="D123" t="str">
            <v>Микрокредитная компания «Сахалинский Фонд развития предпринимательства»</v>
          </cell>
          <cell r="E123" t="str">
            <v>Да</v>
          </cell>
          <cell r="F123">
            <v>733129.07299999997</v>
          </cell>
          <cell r="G123">
            <v>85</v>
          </cell>
          <cell r="H123">
            <v>714872.5</v>
          </cell>
          <cell r="I123">
            <v>400000</v>
          </cell>
          <cell r="J123">
            <v>29597.119999999999</v>
          </cell>
          <cell r="K123">
            <v>100000</v>
          </cell>
          <cell r="L123">
            <v>3045</v>
          </cell>
          <cell r="M123">
            <v>192</v>
          </cell>
          <cell r="N123">
            <v>574787</v>
          </cell>
          <cell r="O123">
            <v>134.08445681444991</v>
          </cell>
          <cell r="P123">
            <v>408287.17064804368</v>
          </cell>
          <cell r="Q123">
            <v>134</v>
          </cell>
          <cell r="R123">
            <v>0</v>
          </cell>
          <cell r="S123">
            <v>134</v>
          </cell>
          <cell r="T123">
            <v>22</v>
          </cell>
          <cell r="U123">
            <v>400200</v>
          </cell>
        </row>
        <row r="124">
          <cell r="C124" t="str">
            <v>6671118019</v>
          </cell>
          <cell r="D124" t="str">
            <v>Свердловский областной фонд поддержки предпринимательства (микрокредитная компания)</v>
          </cell>
          <cell r="E124" t="str">
            <v>Да</v>
          </cell>
          <cell r="F124">
            <v>1762221</v>
          </cell>
          <cell r="G124">
            <v>98.3</v>
          </cell>
          <cell r="H124">
            <v>1732209.7558299999</v>
          </cell>
          <cell r="I124">
            <v>945533.16399999999</v>
          </cell>
          <cell r="J124">
            <v>33730.157850000003</v>
          </cell>
          <cell r="K124">
            <v>0</v>
          </cell>
          <cell r="L124">
            <v>1933.8810000000001</v>
          </cell>
          <cell r="M124">
            <v>516</v>
          </cell>
          <cell r="N124">
            <v>997882.63699999999</v>
          </cell>
          <cell r="O124">
            <v>488.95802378739955</v>
          </cell>
          <cell r="P124">
            <v>945586.63169767126</v>
          </cell>
          <cell r="Q124">
            <v>489</v>
          </cell>
          <cell r="R124">
            <v>34</v>
          </cell>
          <cell r="S124">
            <v>455</v>
          </cell>
          <cell r="T124">
            <v>15</v>
          </cell>
          <cell r="U124">
            <v>946000</v>
          </cell>
        </row>
        <row r="125">
          <cell r="C125" t="str">
            <v>6731027048</v>
          </cell>
          <cell r="D125" t="str">
            <v>Микрокредитная компания "Смоленский областной фонд поддержки предпринимательства"</v>
          </cell>
          <cell r="E125" t="str">
            <v>Да</v>
          </cell>
          <cell r="F125">
            <v>725355.78599999996</v>
          </cell>
          <cell r="G125">
            <v>85</v>
          </cell>
          <cell r="H125">
            <v>671353.03300000005</v>
          </cell>
          <cell r="I125">
            <v>260640.95600000001</v>
          </cell>
          <cell r="J125">
            <v>24626.704000000002</v>
          </cell>
          <cell r="K125">
            <v>0</v>
          </cell>
          <cell r="L125">
            <v>1410.556</v>
          </cell>
          <cell r="M125">
            <v>416</v>
          </cell>
          <cell r="N125">
            <v>586791.43999999994</v>
          </cell>
          <cell r="O125">
            <v>145.9284877736155</v>
          </cell>
          <cell r="P125">
            <v>205840.30441780333</v>
          </cell>
          <cell r="Q125">
            <v>146</v>
          </cell>
          <cell r="R125">
            <v>2</v>
          </cell>
          <cell r="S125">
            <v>144</v>
          </cell>
          <cell r="T125">
            <v>22</v>
          </cell>
          <cell r="U125">
            <v>205840.304</v>
          </cell>
        </row>
        <row r="126">
          <cell r="C126" t="str">
            <v>2634091033</v>
          </cell>
          <cell r="D126" t="str">
            <v>Некоммерческая Организация Микрокредитная Компания "фонд Микрофинансирования Субъектов Малого И Среднего Предпринимательства В Ставропольском Крае"</v>
          </cell>
          <cell r="E126" t="str">
            <v>Да</v>
          </cell>
          <cell r="F126">
            <v>1302182</v>
          </cell>
          <cell r="G126">
            <v>85</v>
          </cell>
          <cell r="H126">
            <v>1207502.8999999999</v>
          </cell>
          <cell r="I126">
            <v>799379</v>
          </cell>
          <cell r="J126">
            <v>21530.475999999999</v>
          </cell>
          <cell r="K126">
            <v>0</v>
          </cell>
          <cell r="L126">
            <v>1981.6</v>
          </cell>
          <cell r="M126">
            <v>420</v>
          </cell>
          <cell r="N126">
            <v>832268.80000000005</v>
          </cell>
          <cell r="O126">
            <v>352.60939745660073</v>
          </cell>
          <cell r="P126">
            <v>698730.78216942085</v>
          </cell>
          <cell r="Q126">
            <v>370</v>
          </cell>
          <cell r="R126">
            <v>25</v>
          </cell>
          <cell r="S126">
            <v>345</v>
          </cell>
          <cell r="T126">
            <v>30</v>
          </cell>
          <cell r="U126">
            <v>740000</v>
          </cell>
        </row>
        <row r="127">
          <cell r="C127" t="str">
            <v>6829151813</v>
          </cell>
          <cell r="D127" t="str">
            <v>ФОНД ПОДДЕРЖКИ ПРЕДПРИНИМАТЕЛЬСТВА ТАМБОВСКОЙ ОБЛАСТИ (МИКРОКРЕДИТНАЯ КОМПАНИЯ)</v>
          </cell>
          <cell r="E127" t="str">
            <v>Да</v>
          </cell>
          <cell r="F127">
            <v>261626.03200000001</v>
          </cell>
          <cell r="G127">
            <v>85</v>
          </cell>
          <cell r="H127">
            <v>239498.503</v>
          </cell>
          <cell r="I127">
            <v>80000</v>
          </cell>
          <cell r="J127">
            <v>22512.455999999998</v>
          </cell>
          <cell r="K127">
            <v>0</v>
          </cell>
          <cell r="L127">
            <v>2208.8960000000002</v>
          </cell>
          <cell r="M127">
            <v>78</v>
          </cell>
          <cell r="N127">
            <v>170585</v>
          </cell>
          <cell r="O127">
            <v>28.468307244886134</v>
          </cell>
          <cell r="P127">
            <v>62883.530201683861</v>
          </cell>
          <cell r="Q127">
            <v>50</v>
          </cell>
          <cell r="R127">
            <v>1</v>
          </cell>
          <cell r="S127">
            <v>49</v>
          </cell>
          <cell r="T127">
            <v>8</v>
          </cell>
          <cell r="U127">
            <v>114700</v>
          </cell>
        </row>
        <row r="128">
          <cell r="C128" t="str">
            <v>6829127793</v>
          </cell>
          <cell r="D128" t="str">
            <v>Акционерное общество микрокредитная компания "Фонд содействия кредитованию малого и среднего предпринимательства Тамбовской области"</v>
          </cell>
          <cell r="E128" t="str">
            <v>Да</v>
          </cell>
          <cell r="F128">
            <v>219870.54500000001</v>
          </cell>
          <cell r="G128">
            <v>85</v>
          </cell>
          <cell r="H128">
            <v>197104.74799999999</v>
          </cell>
          <cell r="I128">
            <v>70000</v>
          </cell>
          <cell r="J128">
            <v>20420.534</v>
          </cell>
          <cell r="K128">
            <v>0</v>
          </cell>
          <cell r="L128">
            <v>1843.5340000000001</v>
          </cell>
          <cell r="M128">
            <v>59</v>
          </cell>
          <cell r="N128">
            <v>107225</v>
          </cell>
          <cell r="O128">
            <v>32.429622670371145</v>
          </cell>
          <cell r="P128">
            <v>59785.111647554055</v>
          </cell>
          <cell r="Q128">
            <v>48</v>
          </cell>
          <cell r="R128">
            <v>4</v>
          </cell>
          <cell r="S128">
            <v>44</v>
          </cell>
          <cell r="T128">
            <v>8</v>
          </cell>
          <cell r="U128">
            <v>110000</v>
          </cell>
        </row>
        <row r="129">
          <cell r="C129" t="str">
            <v>6952000911</v>
          </cell>
          <cell r="D129" t="str">
            <v>Фонд содействия кредитованию малого и среднего предпринимательства Тверской области (микрокредитная компания)</v>
          </cell>
          <cell r="E129" t="str">
            <v>Да</v>
          </cell>
          <cell r="F129">
            <v>932000</v>
          </cell>
          <cell r="G129">
            <v>85</v>
          </cell>
          <cell r="H129">
            <v>890000</v>
          </cell>
          <cell r="I129">
            <v>743000</v>
          </cell>
          <cell r="J129">
            <v>1768</v>
          </cell>
          <cell r="K129">
            <v>0</v>
          </cell>
          <cell r="L129">
            <v>2459</v>
          </cell>
          <cell r="M129">
            <v>305</v>
          </cell>
          <cell r="N129">
            <v>750000</v>
          </cell>
          <cell r="O129">
            <v>262.38308174054492</v>
          </cell>
          <cell r="P129">
            <v>645199.99801348313</v>
          </cell>
          <cell r="Q129">
            <v>262</v>
          </cell>
          <cell r="R129">
            <v>5</v>
          </cell>
          <cell r="S129">
            <v>257</v>
          </cell>
          <cell r="T129">
            <v>25</v>
          </cell>
          <cell r="U129">
            <v>645199.99800000002</v>
          </cell>
        </row>
        <row r="130">
          <cell r="C130" t="str">
            <v>7017128812</v>
          </cell>
          <cell r="D130" t="str">
            <v>Фонд "Микрокредитная компания содействия развитию субъектов малого и среднего предпринимательства Томской области"</v>
          </cell>
          <cell r="E130" t="str">
            <v>Да</v>
          </cell>
          <cell r="F130">
            <v>369428</v>
          </cell>
          <cell r="G130">
            <v>85</v>
          </cell>
          <cell r="H130">
            <v>312144.21999999997</v>
          </cell>
          <cell r="I130">
            <v>160015.80300000001</v>
          </cell>
          <cell r="J130">
            <v>2931.39</v>
          </cell>
          <cell r="K130">
            <v>0</v>
          </cell>
          <cell r="L130">
            <v>981.5</v>
          </cell>
          <cell r="M130">
            <v>169</v>
          </cell>
          <cell r="N130">
            <v>165869.848</v>
          </cell>
          <cell r="O130">
            <v>164.93670300560368</v>
          </cell>
          <cell r="P130">
            <v>161885.37360886022</v>
          </cell>
          <cell r="Q130">
            <v>165</v>
          </cell>
          <cell r="R130">
            <v>16</v>
          </cell>
          <cell r="S130">
            <v>149</v>
          </cell>
          <cell r="T130">
            <v>30</v>
          </cell>
          <cell r="U130">
            <v>161885.37400000001</v>
          </cell>
        </row>
        <row r="131">
          <cell r="C131" t="str">
            <v>7022016110</v>
          </cell>
          <cell r="D131" t="str">
            <v>Фонд "Микрокредитная компания Фонд поддержки малого предпринимательства городского округа Стрежевой"</v>
          </cell>
          <cell r="E131" t="str">
            <v>Да</v>
          </cell>
          <cell r="F131">
            <v>141904</v>
          </cell>
          <cell r="G131">
            <v>85</v>
          </cell>
          <cell r="H131">
            <v>144546</v>
          </cell>
          <cell r="I131">
            <v>100000</v>
          </cell>
          <cell r="J131">
            <v>17776</v>
          </cell>
          <cell r="K131">
            <v>3888</v>
          </cell>
          <cell r="L131">
            <v>900</v>
          </cell>
          <cell r="M131">
            <v>127</v>
          </cell>
          <cell r="N131">
            <v>114370</v>
          </cell>
          <cell r="O131">
            <v>88.844752222222226</v>
          </cell>
          <cell r="P131">
            <v>79960.277021847724</v>
          </cell>
          <cell r="Q131">
            <v>100</v>
          </cell>
          <cell r="R131">
            <v>7</v>
          </cell>
          <cell r="S131">
            <v>93</v>
          </cell>
          <cell r="T131">
            <v>16</v>
          </cell>
          <cell r="U131">
            <v>100000</v>
          </cell>
        </row>
        <row r="132">
          <cell r="C132" t="str">
            <v>7024999200</v>
          </cell>
          <cell r="D132" t="str">
            <v>Фонд "Микрофинансовая организация фонд развития малого и среднего предпринимательства ЗАТО Северск"</v>
          </cell>
          <cell r="E132" t="str">
            <v>Да</v>
          </cell>
          <cell r="F132">
            <v>120675.47500000001</v>
          </cell>
          <cell r="G132">
            <v>85</v>
          </cell>
          <cell r="H132">
            <v>93126.945999999996</v>
          </cell>
          <cell r="I132">
            <v>54840</v>
          </cell>
          <cell r="J132">
            <v>426.67</v>
          </cell>
          <cell r="K132">
            <v>0</v>
          </cell>
          <cell r="L132">
            <v>1828.5709999999999</v>
          </cell>
          <cell r="M132">
            <v>35</v>
          </cell>
          <cell r="N132">
            <v>64000</v>
          </cell>
          <cell r="O132">
            <v>35.157072380563839</v>
          </cell>
          <cell r="P132">
            <v>64287.203168404463</v>
          </cell>
          <cell r="Q132">
            <v>35</v>
          </cell>
          <cell r="R132">
            <v>2</v>
          </cell>
          <cell r="S132">
            <v>33</v>
          </cell>
          <cell r="T132">
            <v>5</v>
          </cell>
          <cell r="U132">
            <v>54840</v>
          </cell>
        </row>
        <row r="133">
          <cell r="C133" t="str">
            <v>7106015641</v>
          </cell>
          <cell r="D133" t="str">
            <v>Микрокредитная компания Тульский областной фонд поддержки малого предпринимательства</v>
          </cell>
          <cell r="E133" t="str">
            <v>Да</v>
          </cell>
          <cell r="F133">
            <v>929386</v>
          </cell>
          <cell r="G133">
            <v>85</v>
          </cell>
          <cell r="H133">
            <v>768861.35499999998</v>
          </cell>
          <cell r="I133">
            <v>403168.67</v>
          </cell>
          <cell r="J133">
            <v>21410.005000000001</v>
          </cell>
          <cell r="K133">
            <v>0</v>
          </cell>
          <cell r="L133">
            <v>2136.94</v>
          </cell>
          <cell r="M133">
            <v>213</v>
          </cell>
          <cell r="N133">
            <v>461796.58100000001</v>
          </cell>
          <cell r="O133">
            <v>198.54810476662891</v>
          </cell>
          <cell r="P133">
            <v>424285.3871536206</v>
          </cell>
          <cell r="Q133">
            <v>214</v>
          </cell>
          <cell r="R133">
            <v>9</v>
          </cell>
          <cell r="S133">
            <v>205</v>
          </cell>
          <cell r="T133">
            <v>54</v>
          </cell>
          <cell r="U133">
            <v>456800</v>
          </cell>
        </row>
        <row r="134">
          <cell r="C134" t="str">
            <v>7204137581</v>
          </cell>
          <cell r="D134" t="str">
            <v>Микрокредитная компания "фонд финансирования предпринимательства Тюменской области"</v>
          </cell>
          <cell r="E134" t="str">
            <v>Да</v>
          </cell>
          <cell r="F134">
            <v>641360</v>
          </cell>
          <cell r="G134">
            <v>101.96</v>
          </cell>
          <cell r="H134">
            <v>653942.527</v>
          </cell>
          <cell r="I134">
            <v>371800</v>
          </cell>
          <cell r="J134">
            <v>11864.165000000001</v>
          </cell>
          <cell r="K134">
            <v>0</v>
          </cell>
          <cell r="L134">
            <v>1774.066</v>
          </cell>
          <cell r="M134">
            <v>215</v>
          </cell>
          <cell r="N134">
            <v>381424.245</v>
          </cell>
          <cell r="O134">
            <v>209.56836498754836</v>
          </cell>
          <cell r="P134">
            <v>371788.11085748055</v>
          </cell>
          <cell r="Q134">
            <v>210</v>
          </cell>
          <cell r="R134">
            <v>3</v>
          </cell>
          <cell r="S134">
            <v>207</v>
          </cell>
          <cell r="T134">
            <v>45</v>
          </cell>
          <cell r="U134">
            <v>371800</v>
          </cell>
        </row>
        <row r="135">
          <cell r="C135" t="str">
            <v>1831045838</v>
          </cell>
          <cell r="D135" t="str">
            <v>Микрокредитная компания Удмуртский государственный фонд поддержки малого предпринимательства</v>
          </cell>
          <cell r="E135" t="str">
            <v>Да</v>
          </cell>
          <cell r="F135">
            <v>2095216.5981999999</v>
          </cell>
          <cell r="G135">
            <v>85</v>
          </cell>
          <cell r="H135">
            <v>1928405.7364000001</v>
          </cell>
          <cell r="I135">
            <v>1265687.571</v>
          </cell>
          <cell r="J135">
            <v>6994.31</v>
          </cell>
          <cell r="K135">
            <v>0</v>
          </cell>
          <cell r="L135">
            <v>2459.8130000000001</v>
          </cell>
          <cell r="M135">
            <v>520</v>
          </cell>
          <cell r="N135">
            <v>1279103</v>
          </cell>
          <cell r="O135">
            <v>454.59388132349898</v>
          </cell>
          <cell r="P135">
            <v>1118215.9394430092</v>
          </cell>
          <cell r="Q135">
            <v>511</v>
          </cell>
          <cell r="R135">
            <v>0</v>
          </cell>
          <cell r="S135">
            <v>511</v>
          </cell>
          <cell r="T135">
            <v>77</v>
          </cell>
          <cell r="U135">
            <v>1256600</v>
          </cell>
        </row>
        <row r="136">
          <cell r="C136" t="str">
            <v>1824002590</v>
          </cell>
          <cell r="D136" t="str">
            <v>Микрофинансовая организация Якшур-Бодьинский муниципальный фонд поддержки малого предпринимательства</v>
          </cell>
          <cell r="E136" t="str">
            <v>Да</v>
          </cell>
          <cell r="F136">
            <v>32777</v>
          </cell>
          <cell r="G136">
            <v>85</v>
          </cell>
          <cell r="H136">
            <v>22003.9</v>
          </cell>
          <cell r="I136">
            <v>22000</v>
          </cell>
          <cell r="J136">
            <v>1164.5999999999999</v>
          </cell>
          <cell r="K136">
            <v>0</v>
          </cell>
          <cell r="L136">
            <v>650.4</v>
          </cell>
          <cell r="M136">
            <v>25</v>
          </cell>
          <cell r="N136">
            <v>16260</v>
          </cell>
          <cell r="O136">
            <v>42.829792435424352</v>
          </cell>
          <cell r="P136">
            <v>27856.497073018872</v>
          </cell>
          <cell r="Q136">
            <v>43</v>
          </cell>
          <cell r="R136">
            <v>12</v>
          </cell>
          <cell r="S136">
            <v>31</v>
          </cell>
          <cell r="T136">
            <v>3</v>
          </cell>
          <cell r="U136">
            <v>27900</v>
          </cell>
        </row>
        <row r="137">
          <cell r="C137" t="str">
            <v>7325096925</v>
          </cell>
          <cell r="D137" t="str">
            <v>Микрокредитная компания фонд "Фонд финансирования промышленности и предпринимательства"</v>
          </cell>
          <cell r="E137" t="str">
            <v>Да</v>
          </cell>
          <cell r="F137">
            <v>595177.21</v>
          </cell>
          <cell r="G137">
            <v>85</v>
          </cell>
          <cell r="H137">
            <v>531887.07999999996</v>
          </cell>
          <cell r="I137">
            <v>460186.46399999998</v>
          </cell>
          <cell r="J137">
            <v>6577.4309999999996</v>
          </cell>
          <cell r="K137">
            <v>0</v>
          </cell>
          <cell r="L137">
            <v>2436.9870000000001</v>
          </cell>
          <cell r="M137">
            <v>231</v>
          </cell>
          <cell r="N137">
            <v>562943.97400000005</v>
          </cell>
          <cell r="O137">
            <v>178.1708314406273</v>
          </cell>
          <cell r="P137">
            <v>434200.00013378309</v>
          </cell>
          <cell r="Q137">
            <v>178</v>
          </cell>
          <cell r="R137">
            <v>11</v>
          </cell>
          <cell r="S137">
            <v>167</v>
          </cell>
          <cell r="T137">
            <v>20</v>
          </cell>
          <cell r="U137">
            <v>434200</v>
          </cell>
        </row>
        <row r="138">
          <cell r="C138" t="str">
            <v>2721052016</v>
          </cell>
          <cell r="D138" t="str">
            <v>Микрокредитная компания «Фонд поддержки малого предпринимательства Хабаровского края»</v>
          </cell>
          <cell r="E138" t="str">
            <v>Да</v>
          </cell>
          <cell r="F138">
            <v>798675.61499999999</v>
          </cell>
          <cell r="G138">
            <v>85</v>
          </cell>
          <cell r="H138">
            <v>737602.38399999996</v>
          </cell>
          <cell r="I138">
            <v>516320.799</v>
          </cell>
          <cell r="J138">
            <v>7910.2259999999997</v>
          </cell>
          <cell r="K138">
            <v>0</v>
          </cell>
          <cell r="L138">
            <v>1900.4349999999999</v>
          </cell>
          <cell r="M138">
            <v>275</v>
          </cell>
          <cell r="N138">
            <v>522619.6</v>
          </cell>
          <cell r="O138">
            <v>240.78312438994232</v>
          </cell>
          <cell r="P138">
            <v>457592.6770257586</v>
          </cell>
          <cell r="Q138">
            <v>289</v>
          </cell>
          <cell r="R138">
            <v>13</v>
          </cell>
          <cell r="S138">
            <v>276</v>
          </cell>
          <cell r="T138">
            <v>41</v>
          </cell>
          <cell r="U138">
            <v>550000</v>
          </cell>
        </row>
        <row r="139">
          <cell r="C139" t="str">
            <v>8601042850</v>
          </cell>
          <cell r="D139" t="str">
            <v>Фонд "Югорская региональная микрокредитная компания"</v>
          </cell>
          <cell r="E139" t="str">
            <v>Да</v>
          </cell>
          <cell r="F139">
            <v>1720335</v>
          </cell>
          <cell r="G139">
            <v>85</v>
          </cell>
          <cell r="H139">
            <v>1526115.1</v>
          </cell>
          <cell r="I139">
            <v>837596</v>
          </cell>
          <cell r="J139">
            <v>49415.307000000001</v>
          </cell>
          <cell r="K139">
            <v>30000</v>
          </cell>
          <cell r="L139">
            <v>2950.7370000000001</v>
          </cell>
          <cell r="M139">
            <v>323</v>
          </cell>
          <cell r="N139">
            <v>953087.91299999994</v>
          </cell>
          <cell r="O139">
            <v>272.39486880735222</v>
          </cell>
          <cell r="P139">
            <v>803765.61762019654</v>
          </cell>
          <cell r="Q139">
            <v>272</v>
          </cell>
          <cell r="R139">
            <v>1</v>
          </cell>
          <cell r="S139">
            <v>271</v>
          </cell>
          <cell r="T139">
            <v>25</v>
          </cell>
          <cell r="U139">
            <v>803765.61800000002</v>
          </cell>
        </row>
        <row r="140">
          <cell r="C140" t="str">
            <v>9500020837</v>
          </cell>
          <cell r="D140" t="str">
            <v>Унитарная некоммерческая организация - микрокредитная компания "Фонд микрофинансирования субъектов малого и среднего предпринимательства Херсонской области"</v>
          </cell>
          <cell r="E140" t="str">
            <v>Да</v>
          </cell>
          <cell r="F140">
            <v>331878.788</v>
          </cell>
          <cell r="G140">
            <v>85</v>
          </cell>
          <cell r="H140">
            <v>15000</v>
          </cell>
          <cell r="I140">
            <v>0</v>
          </cell>
          <cell r="J140">
            <v>0</v>
          </cell>
          <cell r="K140">
            <v>0</v>
          </cell>
          <cell r="L140">
            <v>5000</v>
          </cell>
          <cell r="M140">
            <v>3</v>
          </cell>
          <cell r="N140">
            <v>15000</v>
          </cell>
          <cell r="O140">
            <v>53.419393999999997</v>
          </cell>
          <cell r="P140">
            <v>267096.96980000002</v>
          </cell>
          <cell r="Q140">
            <v>53</v>
          </cell>
          <cell r="R140">
            <v>5</v>
          </cell>
          <cell r="S140">
            <v>48</v>
          </cell>
          <cell r="T140">
            <v>5</v>
          </cell>
          <cell r="U140">
            <v>224177.58</v>
          </cell>
        </row>
        <row r="141">
          <cell r="C141" t="str">
            <v>7453313646</v>
          </cell>
          <cell r="D141" t="str">
            <v>Фонд финансирования промышленности и предпринимательства Челябинской области – Центр "Мой Бизнес" (микрокредитная компания)</v>
          </cell>
          <cell r="E141" t="str">
            <v>Да</v>
          </cell>
          <cell r="F141">
            <v>1131000</v>
          </cell>
          <cell r="G141">
            <v>85</v>
          </cell>
          <cell r="H141">
            <v>962000</v>
          </cell>
          <cell r="I141">
            <v>550395</v>
          </cell>
          <cell r="J141">
            <v>691.76199999999994</v>
          </cell>
          <cell r="K141">
            <v>0</v>
          </cell>
          <cell r="L141">
            <v>2567</v>
          </cell>
          <cell r="M141">
            <v>270</v>
          </cell>
          <cell r="N141">
            <v>700000</v>
          </cell>
          <cell r="O141">
            <v>214.15855044799378</v>
          </cell>
          <cell r="P141">
            <v>549744.99928091269</v>
          </cell>
          <cell r="Q141">
            <v>215</v>
          </cell>
          <cell r="R141">
            <v>15</v>
          </cell>
          <cell r="S141">
            <v>200</v>
          </cell>
          <cell r="T141">
            <v>25</v>
          </cell>
          <cell r="U141">
            <v>555000</v>
          </cell>
        </row>
        <row r="142">
          <cell r="C142" t="str">
            <v>2013002707</v>
          </cell>
          <cell r="D142" t="str">
            <v>МФО «Микрофинансовый фонд Чеченской Республики»</v>
          </cell>
          <cell r="E142" t="str">
            <v>Да</v>
          </cell>
          <cell r="F142">
            <v>398001.05300000001</v>
          </cell>
          <cell r="G142">
            <v>96.56</v>
          </cell>
          <cell r="H142">
            <v>384293</v>
          </cell>
          <cell r="I142">
            <v>83200</v>
          </cell>
          <cell r="J142">
            <v>133813</v>
          </cell>
          <cell r="K142">
            <v>0</v>
          </cell>
          <cell r="L142">
            <v>1414.71</v>
          </cell>
          <cell r="M142">
            <v>37</v>
          </cell>
          <cell r="N142">
            <v>58600</v>
          </cell>
          <cell r="O142">
            <v>58.822280891490131</v>
          </cell>
          <cell r="P142">
            <v>83216.468571134013</v>
          </cell>
          <cell r="Q142">
            <v>59</v>
          </cell>
          <cell r="R142">
            <v>30</v>
          </cell>
          <cell r="S142">
            <v>29</v>
          </cell>
          <cell r="T142">
            <v>5</v>
          </cell>
          <cell r="U142">
            <v>84000</v>
          </cell>
        </row>
        <row r="143">
          <cell r="C143" t="str">
            <v>2013800720</v>
          </cell>
          <cell r="D143" t="str">
            <v>МФО «Фонд кредитования субъектов предпринимательства в Чеченской Республике»</v>
          </cell>
          <cell r="E143" t="str">
            <v>Да</v>
          </cell>
          <cell r="F143">
            <v>201113.64</v>
          </cell>
          <cell r="G143">
            <v>85</v>
          </cell>
          <cell r="H143">
            <v>241424.226</v>
          </cell>
          <cell r="I143">
            <v>123324</v>
          </cell>
          <cell r="J143">
            <v>68769.350000000006</v>
          </cell>
          <cell r="K143">
            <v>0</v>
          </cell>
          <cell r="L143">
            <v>1789.4739999999999</v>
          </cell>
          <cell r="M143">
            <v>19</v>
          </cell>
          <cell r="N143">
            <v>34000</v>
          </cell>
          <cell r="O143">
            <v>29.531629406183047</v>
          </cell>
          <cell r="P143">
            <v>52846.083151411527</v>
          </cell>
          <cell r="Q143">
            <v>30</v>
          </cell>
          <cell r="R143">
            <v>10</v>
          </cell>
          <cell r="S143">
            <v>20</v>
          </cell>
          <cell r="T143">
            <v>6</v>
          </cell>
          <cell r="U143">
            <v>52000</v>
          </cell>
        </row>
        <row r="144">
          <cell r="C144" t="str">
            <v>2016013062</v>
          </cell>
          <cell r="D144" t="str">
            <v>МКК - Фонд поддержки малого и среднего предпринимательства Чеченской Республики</v>
          </cell>
          <cell r="E144" t="str">
            <v>Да</v>
          </cell>
          <cell r="F144">
            <v>168720</v>
          </cell>
          <cell r="G144">
            <v>85</v>
          </cell>
          <cell r="H144">
            <v>149700</v>
          </cell>
          <cell r="I144">
            <v>16583.993999999999</v>
          </cell>
          <cell r="J144">
            <v>900</v>
          </cell>
          <cell r="K144">
            <v>0</v>
          </cell>
          <cell r="L144">
            <v>862.5</v>
          </cell>
          <cell r="M144">
            <v>7</v>
          </cell>
          <cell r="N144">
            <v>6550</v>
          </cell>
          <cell r="O144">
            <v>11.937377391304349</v>
          </cell>
          <cell r="P144">
            <v>10295.987987975952</v>
          </cell>
          <cell r="Q144">
            <v>26</v>
          </cell>
          <cell r="R144">
            <v>18</v>
          </cell>
          <cell r="S144">
            <v>8</v>
          </cell>
          <cell r="T144">
            <v>6</v>
          </cell>
          <cell r="U144">
            <v>35300</v>
          </cell>
        </row>
        <row r="145">
          <cell r="C145" t="str">
            <v>2130058291</v>
          </cell>
          <cell r="D145" t="str">
            <v>Автономная некоммерческая организация "Микрокредитная компания "Агентство по поддержке малого и среднего бизнеса в Чувашской Республике"</v>
          </cell>
          <cell r="E145" t="str">
            <v>Да</v>
          </cell>
          <cell r="F145">
            <v>2966611.78</v>
          </cell>
          <cell r="G145">
            <v>85</v>
          </cell>
          <cell r="H145">
            <v>2200000</v>
          </cell>
          <cell r="I145">
            <v>1305600</v>
          </cell>
          <cell r="J145">
            <v>28380</v>
          </cell>
          <cell r="K145">
            <v>0</v>
          </cell>
          <cell r="L145">
            <v>2764.4830000000002</v>
          </cell>
          <cell r="M145">
            <v>551</v>
          </cell>
          <cell r="N145">
            <v>1523230.0970000001</v>
          </cell>
          <cell r="O145">
            <v>588.61638867014199</v>
          </cell>
          <cell r="P145">
            <v>1627220.0001000001</v>
          </cell>
          <cell r="Q145">
            <v>589</v>
          </cell>
          <cell r="R145">
            <v>7</v>
          </cell>
          <cell r="S145">
            <v>582</v>
          </cell>
          <cell r="T145">
            <v>88</v>
          </cell>
          <cell r="U145">
            <v>1627220</v>
          </cell>
        </row>
        <row r="146">
          <cell r="C146" t="str">
            <v>8709908439</v>
          </cell>
          <cell r="D146" t="str">
            <v>Автономная некоммерческая организация «Микрокредитная компания Чукотского автономного округа»</v>
          </cell>
          <cell r="E146" t="str">
            <v>Да</v>
          </cell>
          <cell r="F146">
            <v>298811</v>
          </cell>
          <cell r="G146">
            <v>85</v>
          </cell>
          <cell r="H146">
            <v>220839.00700000001</v>
          </cell>
          <cell r="I146">
            <v>123761.41</v>
          </cell>
          <cell r="J146">
            <v>20926.453000000001</v>
          </cell>
          <cell r="K146">
            <v>0</v>
          </cell>
          <cell r="L146">
            <v>3115.8359999999998</v>
          </cell>
          <cell r="M146">
            <v>49</v>
          </cell>
          <cell r="N146">
            <v>152676</v>
          </cell>
          <cell r="O146">
            <v>50.359408518291723</v>
          </cell>
          <cell r="P146">
            <v>156911.65824113795</v>
          </cell>
          <cell r="Q146">
            <v>50</v>
          </cell>
          <cell r="R146">
            <v>1</v>
          </cell>
          <cell r="S146">
            <v>49</v>
          </cell>
          <cell r="T146">
            <v>6</v>
          </cell>
          <cell r="U146">
            <v>156911.658</v>
          </cell>
        </row>
        <row r="147">
          <cell r="C147" t="str">
            <v>8901023569</v>
          </cell>
          <cell r="D147" t="str">
            <v>Фонд "Агентство инвестиционного развития и поддержки предпринимательства Ямало-Ненецкого автономного округа "Мой Бизнес" (Микрокредитная компания)"</v>
          </cell>
          <cell r="E147" t="str">
            <v>Да</v>
          </cell>
          <cell r="F147">
            <v>752390</v>
          </cell>
          <cell r="G147">
            <v>85</v>
          </cell>
          <cell r="H147">
            <v>768832.66399999999</v>
          </cell>
          <cell r="I147">
            <v>410000</v>
          </cell>
          <cell r="J147">
            <v>33708.764000000003</v>
          </cell>
          <cell r="K147">
            <v>0</v>
          </cell>
          <cell r="L147">
            <v>2045</v>
          </cell>
          <cell r="M147">
            <v>222</v>
          </cell>
          <cell r="N147">
            <v>454137</v>
          </cell>
          <cell r="O147">
            <v>137.26102298288509</v>
          </cell>
          <cell r="P147">
            <v>280698.79215591587</v>
          </cell>
          <cell r="Q147">
            <v>180</v>
          </cell>
          <cell r="R147">
            <v>25</v>
          </cell>
          <cell r="S147">
            <v>155</v>
          </cell>
          <cell r="T147">
            <v>56</v>
          </cell>
          <cell r="U147">
            <v>410000</v>
          </cell>
        </row>
        <row r="148">
          <cell r="C148" t="str">
            <v>7604192192</v>
          </cell>
          <cell r="D148" t="str">
            <v>Фонд поддержки малого и среднего предпринимательства Ярославской области (микрокредитная компания)</v>
          </cell>
          <cell r="E148" t="str">
            <v>Да</v>
          </cell>
          <cell r="F148">
            <v>723000</v>
          </cell>
          <cell r="G148">
            <v>85</v>
          </cell>
          <cell r="H148">
            <v>705000</v>
          </cell>
          <cell r="I148">
            <v>421200</v>
          </cell>
          <cell r="J148">
            <v>2117.4670000000001</v>
          </cell>
          <cell r="K148">
            <v>0</v>
          </cell>
          <cell r="L148">
            <v>2387.366</v>
          </cell>
          <cell r="M148">
            <v>270</v>
          </cell>
          <cell r="N148">
            <v>650000</v>
          </cell>
          <cell r="O148">
            <v>138.54180590659328</v>
          </cell>
          <cell r="P148">
            <v>330749.9969965007</v>
          </cell>
          <cell r="Q148">
            <v>176</v>
          </cell>
          <cell r="R148">
            <v>5</v>
          </cell>
          <cell r="S148">
            <v>171</v>
          </cell>
          <cell r="T148">
            <v>25</v>
          </cell>
          <cell r="U148">
            <v>421200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7"/>
  <sheetViews>
    <sheetView tabSelected="1" topLeftCell="A61" workbookViewId="0">
      <selection activeCell="H80" sqref="H80"/>
    </sheetView>
  </sheetViews>
  <sheetFormatPr defaultRowHeight="15" x14ac:dyDescent="0.25"/>
  <cols>
    <col min="1" max="1" width="9.140625" style="16"/>
    <col min="2" max="2" width="35.7109375" style="2" customWidth="1"/>
    <col min="3" max="3" width="10.85546875" style="2" customWidth="1"/>
    <col min="4" max="4" width="15.42578125" style="2" customWidth="1"/>
    <col min="5" max="5" width="22.42578125" style="17" customWidth="1"/>
    <col min="6" max="6" width="18.42578125" style="2" customWidth="1"/>
    <col min="7" max="16384" width="9.140625" style="2"/>
  </cols>
  <sheetData>
    <row r="1" spans="1:7" ht="41.25" customHeight="1" x14ac:dyDescent="0.25">
      <c r="A1" s="18" t="s">
        <v>0</v>
      </c>
      <c r="B1" s="18"/>
      <c r="C1" s="18"/>
      <c r="D1" s="18"/>
      <c r="E1" s="18"/>
      <c r="F1" s="1"/>
      <c r="G1" s="1"/>
    </row>
    <row r="2" spans="1:7" ht="60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7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</row>
    <row r="4" spans="1:7" x14ac:dyDescent="0.25">
      <c r="A4" s="6">
        <v>1</v>
      </c>
      <c r="B4" s="7" t="s">
        <v>6</v>
      </c>
      <c r="C4" s="8" t="s">
        <v>7</v>
      </c>
      <c r="D4" s="7" t="s">
        <v>8</v>
      </c>
      <c r="E4" s="9">
        <f>VLOOKUP(D4,[1]Выгрузка!$C$8:$U$148,19,0)</f>
        <v>1059000</v>
      </c>
    </row>
    <row r="5" spans="1:7" x14ac:dyDescent="0.25">
      <c r="A5" s="10">
        <v>2</v>
      </c>
      <c r="B5" s="11" t="s">
        <v>9</v>
      </c>
      <c r="C5" s="12" t="s">
        <v>10</v>
      </c>
      <c r="D5" s="11" t="s">
        <v>11</v>
      </c>
      <c r="E5" s="13">
        <f>VLOOKUP(D5,[1]Выгрузка!$C$8:$U$148,19,0)</f>
        <v>263200</v>
      </c>
    </row>
    <row r="6" spans="1:7" x14ac:dyDescent="0.25">
      <c r="A6" s="6">
        <v>3</v>
      </c>
      <c r="B6" s="7" t="s">
        <v>12</v>
      </c>
      <c r="C6" s="8" t="s">
        <v>13</v>
      </c>
      <c r="D6" s="7" t="s">
        <v>14</v>
      </c>
      <c r="E6" s="9">
        <f>VLOOKUP(D6,[1]Выгрузка!$C$8:$U$148,19,0)</f>
        <v>53564.851999999999</v>
      </c>
    </row>
    <row r="7" spans="1:7" x14ac:dyDescent="0.25">
      <c r="A7" s="10">
        <v>4</v>
      </c>
      <c r="B7" s="11" t="s">
        <v>12</v>
      </c>
      <c r="C7" s="12" t="s">
        <v>13</v>
      </c>
      <c r="D7" s="11" t="s">
        <v>15</v>
      </c>
      <c r="E7" s="13">
        <f>VLOOKUP(D7,[1]Выгрузка!$C$8:$U$148,19,0)</f>
        <v>398400</v>
      </c>
    </row>
    <row r="8" spans="1:7" x14ac:dyDescent="0.25">
      <c r="A8" s="6">
        <v>5</v>
      </c>
      <c r="B8" s="7" t="s">
        <v>16</v>
      </c>
      <c r="C8" s="8" t="s">
        <v>17</v>
      </c>
      <c r="D8" s="7" t="s">
        <v>18</v>
      </c>
      <c r="E8" s="9">
        <f>VLOOKUP(D8,[1]Выгрузка!$C$8:$U$148,19,0)</f>
        <v>412700</v>
      </c>
    </row>
    <row r="9" spans="1:7" x14ac:dyDescent="0.25">
      <c r="A9" s="10">
        <v>6</v>
      </c>
      <c r="B9" s="11" t="s">
        <v>19</v>
      </c>
      <c r="C9" s="12" t="s">
        <v>20</v>
      </c>
      <c r="D9" s="11" t="s">
        <v>21</v>
      </c>
      <c r="E9" s="13">
        <f>VLOOKUP(D9,[1]Выгрузка!$C$8:$U$148,19,0)</f>
        <v>824313.24699999997</v>
      </c>
    </row>
    <row r="10" spans="1:7" x14ac:dyDescent="0.25">
      <c r="A10" s="6">
        <v>7</v>
      </c>
      <c r="B10" s="7" t="s">
        <v>22</v>
      </c>
      <c r="C10" s="8" t="s">
        <v>20</v>
      </c>
      <c r="D10" s="7" t="s">
        <v>23</v>
      </c>
      <c r="E10" s="9">
        <f>VLOOKUP(D10,[1]Выгрузка!$C$8:$U$148,19,0)</f>
        <v>239400</v>
      </c>
    </row>
    <row r="11" spans="1:7" x14ac:dyDescent="0.25">
      <c r="A11" s="10">
        <v>8</v>
      </c>
      <c r="B11" s="11" t="s">
        <v>22</v>
      </c>
      <c r="C11" s="12" t="s">
        <v>20</v>
      </c>
      <c r="D11" s="11" t="s">
        <v>24</v>
      </c>
      <c r="E11" s="13">
        <f>VLOOKUP(D11,[1]Выгрузка!$C$8:$U$148,19,0)</f>
        <v>220000</v>
      </c>
    </row>
    <row r="12" spans="1:7" x14ac:dyDescent="0.25">
      <c r="A12" s="6">
        <v>9</v>
      </c>
      <c r="B12" s="7" t="s">
        <v>22</v>
      </c>
      <c r="C12" s="8" t="s">
        <v>20</v>
      </c>
      <c r="D12" s="7" t="s">
        <v>25</v>
      </c>
      <c r="E12" s="9">
        <f>VLOOKUP(D12,[1]Выгрузка!$C$8:$U$148,19,0)</f>
        <v>82138.481</v>
      </c>
    </row>
    <row r="13" spans="1:7" x14ac:dyDescent="0.25">
      <c r="A13" s="10">
        <v>10</v>
      </c>
      <c r="B13" s="11" t="s">
        <v>26</v>
      </c>
      <c r="C13" s="12" t="s">
        <v>20</v>
      </c>
      <c r="D13" s="11" t="s">
        <v>27</v>
      </c>
      <c r="E13" s="13">
        <f>VLOOKUP(D13,[1]Выгрузка!$C$8:$U$148,19,0)</f>
        <v>472000</v>
      </c>
    </row>
    <row r="14" spans="1:7" x14ac:dyDescent="0.25">
      <c r="A14" s="6">
        <v>11</v>
      </c>
      <c r="B14" s="7" t="s">
        <v>28</v>
      </c>
      <c r="C14" s="8" t="s">
        <v>17</v>
      </c>
      <c r="D14" s="7" t="s">
        <v>29</v>
      </c>
      <c r="E14" s="9">
        <f>VLOOKUP(D14,[1]Выгрузка!$C$8:$U$148,19,0)</f>
        <v>267202.8</v>
      </c>
    </row>
    <row r="15" spans="1:7" x14ac:dyDescent="0.25">
      <c r="A15" s="10">
        <v>12</v>
      </c>
      <c r="B15" s="11" t="s">
        <v>30</v>
      </c>
      <c r="C15" s="12" t="s">
        <v>13</v>
      </c>
      <c r="D15" s="11" t="s">
        <v>31</v>
      </c>
      <c r="E15" s="13">
        <f>VLOOKUP(D15,[1]Выгрузка!$C$8:$U$148,19,0)</f>
        <v>588000</v>
      </c>
    </row>
    <row r="16" spans="1:7" x14ac:dyDescent="0.25">
      <c r="A16" s="6">
        <v>13</v>
      </c>
      <c r="B16" s="7" t="s">
        <v>32</v>
      </c>
      <c r="C16" s="8" t="s">
        <v>20</v>
      </c>
      <c r="D16" s="7" t="s">
        <v>33</v>
      </c>
      <c r="E16" s="9">
        <f>VLOOKUP(D16,[1]Выгрузка!$C$8:$U$148,19,0)</f>
        <v>530000</v>
      </c>
    </row>
    <row r="17" spans="1:5" x14ac:dyDescent="0.25">
      <c r="A17" s="10">
        <v>14</v>
      </c>
      <c r="B17" s="11" t="s">
        <v>34</v>
      </c>
      <c r="C17" s="12" t="s">
        <v>13</v>
      </c>
      <c r="D17" s="11" t="s">
        <v>35</v>
      </c>
      <c r="E17" s="13">
        <f>VLOOKUP(D17,[1]Выгрузка!$C$8:$U$148,19,0)</f>
        <v>2113170.25</v>
      </c>
    </row>
    <row r="18" spans="1:5" x14ac:dyDescent="0.25">
      <c r="A18" s="6">
        <v>15</v>
      </c>
      <c r="B18" s="7" t="s">
        <v>36</v>
      </c>
      <c r="C18" s="8" t="s">
        <v>17</v>
      </c>
      <c r="D18" s="7" t="s">
        <v>37</v>
      </c>
      <c r="E18" s="9">
        <f>VLOOKUP(D18,[1]Выгрузка!$C$8:$U$148,19,0)</f>
        <v>390700</v>
      </c>
    </row>
    <row r="19" spans="1:5" x14ac:dyDescent="0.25">
      <c r="A19" s="10">
        <v>16</v>
      </c>
      <c r="B19" s="11" t="s">
        <v>38</v>
      </c>
      <c r="C19" s="12" t="s">
        <v>17</v>
      </c>
      <c r="D19" s="11" t="s">
        <v>39</v>
      </c>
      <c r="E19" s="13">
        <f>VLOOKUP(D19,[1]Выгрузка!$C$8:$U$148,19,0)</f>
        <v>187000</v>
      </c>
    </row>
    <row r="20" spans="1:5" x14ac:dyDescent="0.25">
      <c r="A20" s="6">
        <v>17</v>
      </c>
      <c r="B20" s="7" t="s">
        <v>40</v>
      </c>
      <c r="C20" s="8" t="s">
        <v>10</v>
      </c>
      <c r="D20" s="7" t="s">
        <v>41</v>
      </c>
      <c r="E20" s="9">
        <f>VLOOKUP(D20,[1]Выгрузка!$C$8:$U$148,19,0)</f>
        <v>75984.906000000003</v>
      </c>
    </row>
    <row r="21" spans="1:5" x14ac:dyDescent="0.25">
      <c r="A21" s="10">
        <v>18</v>
      </c>
      <c r="B21" s="11" t="s">
        <v>42</v>
      </c>
      <c r="C21" s="12" t="s">
        <v>10</v>
      </c>
      <c r="D21" s="11" t="s">
        <v>43</v>
      </c>
      <c r="E21" s="13">
        <f>VLOOKUP(D21,[1]Выгрузка!$C$8:$U$148,19,0)</f>
        <v>52843.55</v>
      </c>
    </row>
    <row r="22" spans="1:5" x14ac:dyDescent="0.25">
      <c r="A22" s="6">
        <v>19</v>
      </c>
      <c r="B22" s="7" t="s">
        <v>42</v>
      </c>
      <c r="C22" s="8" t="s">
        <v>10</v>
      </c>
      <c r="D22" s="7" t="s">
        <v>44</v>
      </c>
      <c r="E22" s="9">
        <f>VLOOKUP(D22,[1]Выгрузка!$C$8:$U$148,19,0)</f>
        <v>10000</v>
      </c>
    </row>
    <row r="23" spans="1:5" x14ac:dyDescent="0.25">
      <c r="A23" s="10">
        <v>20</v>
      </c>
      <c r="B23" s="11" t="s">
        <v>42</v>
      </c>
      <c r="C23" s="12" t="s">
        <v>10</v>
      </c>
      <c r="D23" s="11" t="s">
        <v>45</v>
      </c>
      <c r="E23" s="13">
        <f>VLOOKUP(D23,[1]Выгрузка!$C$8:$U$148,19,0)</f>
        <v>171000</v>
      </c>
    </row>
    <row r="24" spans="1:5" x14ac:dyDescent="0.25">
      <c r="A24" s="6">
        <v>21</v>
      </c>
      <c r="B24" s="7" t="s">
        <v>42</v>
      </c>
      <c r="C24" s="8" t="s">
        <v>10</v>
      </c>
      <c r="D24" s="7" t="s">
        <v>46</v>
      </c>
      <c r="E24" s="9">
        <f>VLOOKUP(D24,[1]Выгрузка!$C$8:$U$148,19,0)</f>
        <v>315000</v>
      </c>
    </row>
    <row r="25" spans="1:5" x14ac:dyDescent="0.25">
      <c r="A25" s="10">
        <v>22</v>
      </c>
      <c r="B25" s="11" t="s">
        <v>42</v>
      </c>
      <c r="C25" s="12" t="s">
        <v>10</v>
      </c>
      <c r="D25" s="11" t="s">
        <v>47</v>
      </c>
      <c r="E25" s="13">
        <f>VLOOKUP(D25,[1]Выгрузка!$C$8:$U$148,19,0)</f>
        <v>49000</v>
      </c>
    </row>
    <row r="26" spans="1:5" x14ac:dyDescent="0.25">
      <c r="A26" s="6">
        <v>23</v>
      </c>
      <c r="B26" s="7" t="s">
        <v>42</v>
      </c>
      <c r="C26" s="8" t="s">
        <v>10</v>
      </c>
      <c r="D26" s="7" t="s">
        <v>48</v>
      </c>
      <c r="E26" s="9">
        <f>VLOOKUP(D26,[1]Выгрузка!$C$8:$U$148,19,0)</f>
        <v>20500</v>
      </c>
    </row>
    <row r="27" spans="1:5" x14ac:dyDescent="0.25">
      <c r="A27" s="10">
        <v>24</v>
      </c>
      <c r="B27" s="11" t="s">
        <v>49</v>
      </c>
      <c r="C27" s="12" t="s">
        <v>17</v>
      </c>
      <c r="D27" s="11" t="s">
        <v>50</v>
      </c>
      <c r="E27" s="13">
        <f>VLOOKUP(D27,[1]Выгрузка!$C$8:$U$148,19,0)</f>
        <v>266000</v>
      </c>
    </row>
    <row r="28" spans="1:5" x14ac:dyDescent="0.25">
      <c r="A28" s="6">
        <v>25</v>
      </c>
      <c r="B28" s="7" t="s">
        <v>51</v>
      </c>
      <c r="C28" s="8" t="s">
        <v>20</v>
      </c>
      <c r="D28" s="7" t="s">
        <v>52</v>
      </c>
      <c r="E28" s="9">
        <f>VLOOKUP(D28,[1]Выгрузка!$C$8:$U$148,19,0)</f>
        <v>325750</v>
      </c>
    </row>
    <row r="29" spans="1:5" x14ac:dyDescent="0.25">
      <c r="A29" s="10">
        <v>26</v>
      </c>
      <c r="B29" s="11" t="s">
        <v>53</v>
      </c>
      <c r="C29" s="12" t="s">
        <v>7</v>
      </c>
      <c r="D29" s="11" t="s">
        <v>54</v>
      </c>
      <c r="E29" s="13">
        <f>VLOOKUP(D29,[1]Выгрузка!$C$8:$U$148,19,0)</f>
        <v>31000</v>
      </c>
    </row>
    <row r="30" spans="1:5" x14ac:dyDescent="0.25">
      <c r="A30" s="6">
        <v>27</v>
      </c>
      <c r="B30" s="7" t="s">
        <v>53</v>
      </c>
      <c r="C30" s="8" t="s">
        <v>7</v>
      </c>
      <c r="D30" s="7" t="s">
        <v>55</v>
      </c>
      <c r="E30" s="9">
        <f>VLOOKUP(D30,[1]Выгрузка!$C$8:$U$148,19,0)</f>
        <v>43000</v>
      </c>
    </row>
    <row r="31" spans="1:5" x14ac:dyDescent="0.25">
      <c r="A31" s="10">
        <v>28</v>
      </c>
      <c r="B31" s="11" t="s">
        <v>53</v>
      </c>
      <c r="C31" s="12" t="s">
        <v>7</v>
      </c>
      <c r="D31" s="11" t="s">
        <v>56</v>
      </c>
      <c r="E31" s="13">
        <f>VLOOKUP(D31,[1]Выгрузка!$C$8:$U$148,19,0)</f>
        <v>7</v>
      </c>
    </row>
    <row r="32" spans="1:5" x14ac:dyDescent="0.25">
      <c r="A32" s="6">
        <v>29</v>
      </c>
      <c r="B32" s="7" t="s">
        <v>53</v>
      </c>
      <c r="C32" s="8" t="s">
        <v>7</v>
      </c>
      <c r="D32" s="7" t="s">
        <v>57</v>
      </c>
      <c r="E32" s="9">
        <f>VLOOKUP(D32,[1]Выгрузка!$C$8:$U$148,19,0)</f>
        <v>2000</v>
      </c>
    </row>
    <row r="33" spans="1:5" x14ac:dyDescent="0.25">
      <c r="A33" s="10">
        <v>30</v>
      </c>
      <c r="B33" s="11" t="s">
        <v>53</v>
      </c>
      <c r="C33" s="12" t="s">
        <v>7</v>
      </c>
      <c r="D33" s="11" t="s">
        <v>58</v>
      </c>
      <c r="E33" s="13">
        <f>VLOOKUP(D33,[1]Выгрузка!$C$8:$U$148,19,0)</f>
        <v>46500</v>
      </c>
    </row>
    <row r="34" spans="1:5" x14ac:dyDescent="0.25">
      <c r="A34" s="6">
        <v>31</v>
      </c>
      <c r="B34" s="7" t="s">
        <v>53</v>
      </c>
      <c r="C34" s="8" t="s">
        <v>7</v>
      </c>
      <c r="D34" s="7" t="s">
        <v>59</v>
      </c>
      <c r="E34" s="9">
        <f>VLOOKUP(D34,[1]Выгрузка!$C$8:$U$148,19,0)</f>
        <v>4700</v>
      </c>
    </row>
    <row r="35" spans="1:5" x14ac:dyDescent="0.25">
      <c r="A35" s="10">
        <v>32</v>
      </c>
      <c r="B35" s="11" t="s">
        <v>53</v>
      </c>
      <c r="C35" s="12" t="s">
        <v>7</v>
      </c>
      <c r="D35" s="11" t="s">
        <v>60</v>
      </c>
      <c r="E35" s="13">
        <f>VLOOKUP(D35,[1]Выгрузка!$C$8:$U$148,19,0)</f>
        <v>8050</v>
      </c>
    </row>
    <row r="36" spans="1:5" x14ac:dyDescent="0.25">
      <c r="A36" s="6">
        <v>33</v>
      </c>
      <c r="B36" s="7" t="s">
        <v>53</v>
      </c>
      <c r="C36" s="8" t="s">
        <v>7</v>
      </c>
      <c r="D36" s="7" t="s">
        <v>61</v>
      </c>
      <c r="E36" s="9">
        <f>VLOOKUP(D36,[1]Выгрузка!$C$8:$U$148,19,0)</f>
        <v>22000</v>
      </c>
    </row>
    <row r="37" spans="1:5" x14ac:dyDescent="0.25">
      <c r="A37" s="10">
        <v>34</v>
      </c>
      <c r="B37" s="11" t="s">
        <v>53</v>
      </c>
      <c r="C37" s="12" t="s">
        <v>7</v>
      </c>
      <c r="D37" s="11" t="s">
        <v>62</v>
      </c>
      <c r="E37" s="13">
        <f>VLOOKUP(D37,[1]Выгрузка!$C$8:$U$148,19,0)</f>
        <v>57715.942000000003</v>
      </c>
    </row>
    <row r="38" spans="1:5" x14ac:dyDescent="0.25">
      <c r="A38" s="6">
        <v>35</v>
      </c>
      <c r="B38" s="7" t="s">
        <v>53</v>
      </c>
      <c r="C38" s="8" t="s">
        <v>7</v>
      </c>
      <c r="D38" s="7" t="s">
        <v>63</v>
      </c>
      <c r="E38" s="9">
        <f>VLOOKUP(D38,[1]Выгрузка!$C$8:$U$148,19,0)</f>
        <v>20500</v>
      </c>
    </row>
    <row r="39" spans="1:5" x14ac:dyDescent="0.25">
      <c r="A39" s="10">
        <v>36</v>
      </c>
      <c r="B39" s="11" t="s">
        <v>53</v>
      </c>
      <c r="C39" s="12" t="s">
        <v>7</v>
      </c>
      <c r="D39" s="11" t="s">
        <v>64</v>
      </c>
      <c r="E39" s="13">
        <f>VLOOKUP(D39,[1]Выгрузка!$C$8:$U$148,19,0)</f>
        <v>27600</v>
      </c>
    </row>
    <row r="40" spans="1:5" x14ac:dyDescent="0.25">
      <c r="A40" s="6">
        <v>37</v>
      </c>
      <c r="B40" s="7" t="s">
        <v>53</v>
      </c>
      <c r="C40" s="8" t="s">
        <v>7</v>
      </c>
      <c r="D40" s="7" t="s">
        <v>65</v>
      </c>
      <c r="E40" s="9">
        <f>VLOOKUP(D40,[1]Выгрузка!$C$8:$U$148,19,0)</f>
        <v>50000</v>
      </c>
    </row>
    <row r="41" spans="1:5" x14ac:dyDescent="0.25">
      <c r="A41" s="10">
        <v>38</v>
      </c>
      <c r="B41" s="11" t="s">
        <v>53</v>
      </c>
      <c r="C41" s="12" t="s">
        <v>7</v>
      </c>
      <c r="D41" s="11" t="s">
        <v>66</v>
      </c>
      <c r="E41" s="13">
        <f>VLOOKUP(D41,[1]Выгрузка!$C$8:$U$148,19,0)</f>
        <v>3266.1030000000001</v>
      </c>
    </row>
    <row r="42" spans="1:5" x14ac:dyDescent="0.25">
      <c r="A42" s="6">
        <v>39</v>
      </c>
      <c r="B42" s="7" t="s">
        <v>53</v>
      </c>
      <c r="C42" s="8" t="s">
        <v>7</v>
      </c>
      <c r="D42" s="7" t="s">
        <v>67</v>
      </c>
      <c r="E42" s="9">
        <f>VLOOKUP(D42,[1]Выгрузка!$C$8:$U$148,19,0)</f>
        <v>31000</v>
      </c>
    </row>
    <row r="43" spans="1:5" x14ac:dyDescent="0.25">
      <c r="A43" s="10">
        <v>40</v>
      </c>
      <c r="B43" s="11" t="s">
        <v>53</v>
      </c>
      <c r="C43" s="12" t="s">
        <v>7</v>
      </c>
      <c r="D43" s="11" t="s">
        <v>68</v>
      </c>
      <c r="E43" s="13">
        <f>VLOOKUP(D43,[1]Выгрузка!$C$8:$U$148,19,0)</f>
        <v>584135.43299999996</v>
      </c>
    </row>
    <row r="44" spans="1:5" x14ac:dyDescent="0.25">
      <c r="A44" s="6">
        <v>41</v>
      </c>
      <c r="B44" s="7" t="s">
        <v>69</v>
      </c>
      <c r="C44" s="8" t="s">
        <v>70</v>
      </c>
      <c r="D44" s="7" t="s">
        <v>71</v>
      </c>
      <c r="E44" s="9">
        <f>VLOOKUP(D44,[1]Выгрузка!$C$8:$U$148,19,0)</f>
        <v>197357.85800000001</v>
      </c>
    </row>
    <row r="45" spans="1:5" x14ac:dyDescent="0.25">
      <c r="A45" s="10">
        <v>42</v>
      </c>
      <c r="B45" s="11" t="s">
        <v>72</v>
      </c>
      <c r="C45" s="12" t="s">
        <v>13</v>
      </c>
      <c r="D45" s="11" t="s">
        <v>73</v>
      </c>
      <c r="E45" s="13">
        <f>VLOOKUP(D45,[1]Выгрузка!$C$8:$U$148,19,0)</f>
        <v>336000</v>
      </c>
    </row>
    <row r="46" spans="1:5" x14ac:dyDescent="0.25">
      <c r="A46" s="6">
        <v>43</v>
      </c>
      <c r="B46" s="7" t="s">
        <v>74</v>
      </c>
      <c r="C46" s="8" t="s">
        <v>20</v>
      </c>
      <c r="D46" s="7" t="s">
        <v>75</v>
      </c>
      <c r="E46" s="9">
        <f>VLOOKUP(D46,[1]Выгрузка!$C$8:$U$148,19,0)</f>
        <v>420333.75300000003</v>
      </c>
    </row>
    <row r="47" spans="1:5" x14ac:dyDescent="0.25">
      <c r="A47" s="10">
        <v>44</v>
      </c>
      <c r="B47" s="11" t="s">
        <v>76</v>
      </c>
      <c r="C47" s="12" t="s">
        <v>10</v>
      </c>
      <c r="D47" s="11" t="s">
        <v>77</v>
      </c>
      <c r="E47" s="13">
        <f>VLOOKUP(D47,[1]Выгрузка!$C$8:$U$148,19,0)</f>
        <v>590349.97</v>
      </c>
    </row>
    <row r="48" spans="1:5" x14ac:dyDescent="0.25">
      <c r="A48" s="6">
        <v>45</v>
      </c>
      <c r="B48" s="7" t="s">
        <v>78</v>
      </c>
      <c r="C48" s="8" t="s">
        <v>70</v>
      </c>
      <c r="D48" s="7" t="s">
        <v>79</v>
      </c>
      <c r="E48" s="9">
        <f>VLOOKUP(D48,[1]Выгрузка!$C$8:$U$148,19,0)</f>
        <v>136350</v>
      </c>
    </row>
    <row r="49" spans="1:5" x14ac:dyDescent="0.25">
      <c r="A49" s="10">
        <v>46</v>
      </c>
      <c r="B49" s="11" t="s">
        <v>80</v>
      </c>
      <c r="C49" s="12" t="s">
        <v>7</v>
      </c>
      <c r="D49" s="11" t="s">
        <v>81</v>
      </c>
      <c r="E49" s="13">
        <f>VLOOKUP(D49,[1]Выгрузка!$C$8:$U$148,19,0)</f>
        <v>573910.55200000003</v>
      </c>
    </row>
    <row r="50" spans="1:5" x14ac:dyDescent="0.25">
      <c r="A50" s="6">
        <v>47</v>
      </c>
      <c r="B50" s="14" t="s">
        <v>82</v>
      </c>
      <c r="C50" s="8" t="s">
        <v>83</v>
      </c>
      <c r="D50" s="7" t="s">
        <v>84</v>
      </c>
      <c r="E50" s="9">
        <f>VLOOKUP(D50,[1]Выгрузка!$C$8:$U$148,19,0)</f>
        <v>14000</v>
      </c>
    </row>
    <row r="51" spans="1:5" x14ac:dyDescent="0.25">
      <c r="A51" s="10">
        <v>48</v>
      </c>
      <c r="B51" s="11" t="s">
        <v>82</v>
      </c>
      <c r="C51" s="12" t="s">
        <v>83</v>
      </c>
      <c r="D51" s="11" t="s">
        <v>85</v>
      </c>
      <c r="E51" s="13">
        <f>VLOOKUP(D51,[1]Выгрузка!$C$8:$U$148,19,0)</f>
        <v>25200</v>
      </c>
    </row>
    <row r="52" spans="1:5" x14ac:dyDescent="0.25">
      <c r="A52" s="6">
        <v>49</v>
      </c>
      <c r="B52" s="7" t="s">
        <v>82</v>
      </c>
      <c r="C52" s="8" t="s">
        <v>83</v>
      </c>
      <c r="D52" s="7" t="s">
        <v>86</v>
      </c>
      <c r="E52" s="9">
        <f>VLOOKUP(D52,[1]Выгрузка!$C$8:$U$148,19,0)</f>
        <v>17500</v>
      </c>
    </row>
    <row r="53" spans="1:5" x14ac:dyDescent="0.25">
      <c r="A53" s="10">
        <v>50</v>
      </c>
      <c r="B53" s="11" t="s">
        <v>82</v>
      </c>
      <c r="C53" s="12" t="s">
        <v>83</v>
      </c>
      <c r="D53" s="11" t="s">
        <v>87</v>
      </c>
      <c r="E53" s="13">
        <f>VLOOKUP(D53,[1]Выгрузка!$C$8:$U$148,19,0)</f>
        <v>21800</v>
      </c>
    </row>
    <row r="54" spans="1:5" x14ac:dyDescent="0.25">
      <c r="A54" s="6">
        <v>51</v>
      </c>
      <c r="B54" s="7" t="s">
        <v>82</v>
      </c>
      <c r="C54" s="8" t="s">
        <v>83</v>
      </c>
      <c r="D54" s="7" t="s">
        <v>88</v>
      </c>
      <c r="E54" s="9">
        <f>VLOOKUP(D54,[1]Выгрузка!$C$8:$U$148,19,0)</f>
        <v>21914.78</v>
      </c>
    </row>
    <row r="55" spans="1:5" x14ac:dyDescent="0.25">
      <c r="A55" s="10">
        <v>52</v>
      </c>
      <c r="B55" s="11" t="s">
        <v>82</v>
      </c>
      <c r="C55" s="12" t="s">
        <v>83</v>
      </c>
      <c r="D55" s="11" t="s">
        <v>89</v>
      </c>
      <c r="E55" s="13">
        <f>VLOOKUP(D55,[1]Выгрузка!$C$8:$U$148,19,0)</f>
        <v>960000</v>
      </c>
    </row>
    <row r="56" spans="1:5" x14ac:dyDescent="0.25">
      <c r="A56" s="6">
        <v>53</v>
      </c>
      <c r="B56" s="7" t="s">
        <v>82</v>
      </c>
      <c r="C56" s="8" t="s">
        <v>83</v>
      </c>
      <c r="D56" s="7" t="s">
        <v>90</v>
      </c>
      <c r="E56" s="9">
        <f>VLOOKUP(D56,[1]Выгрузка!$C$8:$U$148,19,0)</f>
        <v>46000</v>
      </c>
    </row>
    <row r="57" spans="1:5" x14ac:dyDescent="0.25">
      <c r="A57" s="10">
        <v>54</v>
      </c>
      <c r="B57" s="11" t="s">
        <v>91</v>
      </c>
      <c r="C57" s="12" t="s">
        <v>20</v>
      </c>
      <c r="D57" s="11" t="s">
        <v>92</v>
      </c>
      <c r="E57" s="13">
        <f>VLOOKUP(D57,[1]Выгрузка!$C$8:$U$148,19,0)</f>
        <v>177000</v>
      </c>
    </row>
    <row r="58" spans="1:5" x14ac:dyDescent="0.25">
      <c r="A58" s="6">
        <v>55</v>
      </c>
      <c r="B58" s="7" t="s">
        <v>93</v>
      </c>
      <c r="C58" s="8" t="s">
        <v>17</v>
      </c>
      <c r="D58" s="7" t="s">
        <v>94</v>
      </c>
      <c r="E58" s="9">
        <f>VLOOKUP(D58,[1]Выгрузка!$C$8:$U$148,19,0)</f>
        <v>1972269.4739999999</v>
      </c>
    </row>
    <row r="59" spans="1:5" x14ac:dyDescent="0.25">
      <c r="A59" s="10">
        <v>56</v>
      </c>
      <c r="B59" s="11" t="s">
        <v>95</v>
      </c>
      <c r="C59" s="12" t="s">
        <v>7</v>
      </c>
      <c r="D59" s="11" t="s">
        <v>96</v>
      </c>
      <c r="E59" s="13">
        <f>VLOOKUP(D59,[1]Выгрузка!$C$8:$U$148,19,0)</f>
        <v>600233.98</v>
      </c>
    </row>
    <row r="60" spans="1:5" x14ac:dyDescent="0.25">
      <c r="A60" s="6">
        <v>57</v>
      </c>
      <c r="B60" s="7" t="s">
        <v>97</v>
      </c>
      <c r="C60" s="8" t="s">
        <v>98</v>
      </c>
      <c r="D60" s="7" t="s">
        <v>99</v>
      </c>
      <c r="E60" s="9">
        <f>VLOOKUP(D60,[1]Выгрузка!$C$8:$U$148,19,0)</f>
        <v>245900</v>
      </c>
    </row>
    <row r="61" spans="1:5" x14ac:dyDescent="0.25">
      <c r="A61" s="10">
        <v>58</v>
      </c>
      <c r="B61" s="11" t="s">
        <v>100</v>
      </c>
      <c r="C61" s="12" t="s">
        <v>20</v>
      </c>
      <c r="D61" s="11" t="s">
        <v>101</v>
      </c>
      <c r="E61" s="13">
        <f>VLOOKUP(D61,[1]Выгрузка!$C$8:$U$148,19,0)</f>
        <v>361178.98100000003</v>
      </c>
    </row>
    <row r="62" spans="1:5" x14ac:dyDescent="0.25">
      <c r="A62" s="6">
        <v>59</v>
      </c>
      <c r="B62" s="7" t="s">
        <v>102</v>
      </c>
      <c r="C62" s="8" t="s">
        <v>13</v>
      </c>
      <c r="D62" s="7" t="s">
        <v>103</v>
      </c>
      <c r="E62" s="9">
        <f>VLOOKUP(D62,[1]Выгрузка!$C$8:$U$148,19,0)</f>
        <v>40918.122000000003</v>
      </c>
    </row>
    <row r="63" spans="1:5" x14ac:dyDescent="0.25">
      <c r="A63" s="10">
        <v>60</v>
      </c>
      <c r="B63" s="11" t="s">
        <v>102</v>
      </c>
      <c r="C63" s="12" t="s">
        <v>13</v>
      </c>
      <c r="D63" s="11" t="s">
        <v>104</v>
      </c>
      <c r="E63" s="13">
        <f>VLOOKUP(D63,[1]Выгрузка!$C$8:$U$148,19,0)</f>
        <v>5780.5360000000001</v>
      </c>
    </row>
    <row r="64" spans="1:5" x14ac:dyDescent="0.25">
      <c r="A64" s="6">
        <v>61</v>
      </c>
      <c r="B64" s="7" t="s">
        <v>102</v>
      </c>
      <c r="C64" s="8" t="s">
        <v>13</v>
      </c>
      <c r="D64" s="7" t="s">
        <v>105</v>
      </c>
      <c r="E64" s="9">
        <f>VLOOKUP(D64,[1]Выгрузка!$C$8:$U$148,19,0)</f>
        <v>504000</v>
      </c>
    </row>
    <row r="65" spans="1:5" x14ac:dyDescent="0.25">
      <c r="A65" s="10">
        <v>62</v>
      </c>
      <c r="B65" s="11" t="s">
        <v>102</v>
      </c>
      <c r="C65" s="12" t="s">
        <v>13</v>
      </c>
      <c r="D65" s="11" t="s">
        <v>106</v>
      </c>
      <c r="E65" s="13">
        <f>VLOOKUP(D65,[1]Выгрузка!$C$8:$U$148,19,0)</f>
        <v>10900</v>
      </c>
    </row>
    <row r="66" spans="1:5" x14ac:dyDescent="0.25">
      <c r="A66" s="6">
        <v>63</v>
      </c>
      <c r="B66" s="7" t="s">
        <v>102</v>
      </c>
      <c r="C66" s="8" t="s">
        <v>13</v>
      </c>
      <c r="D66" s="7" t="s">
        <v>107</v>
      </c>
      <c r="E66" s="9">
        <f>VLOOKUP(D66,[1]Выгрузка!$C$8:$U$148,19,0)</f>
        <v>17000</v>
      </c>
    </row>
    <row r="67" spans="1:5" x14ac:dyDescent="0.25">
      <c r="A67" s="10">
        <v>64</v>
      </c>
      <c r="B67" s="11" t="s">
        <v>102</v>
      </c>
      <c r="C67" s="12" t="s">
        <v>13</v>
      </c>
      <c r="D67" s="11" t="s">
        <v>108</v>
      </c>
      <c r="E67" s="13">
        <f>VLOOKUP(D67,[1]Выгрузка!$C$8:$U$148,19,0)</f>
        <v>34000</v>
      </c>
    </row>
    <row r="68" spans="1:5" x14ac:dyDescent="0.25">
      <c r="A68" s="6">
        <v>65</v>
      </c>
      <c r="B68" s="7" t="s">
        <v>109</v>
      </c>
      <c r="C68" s="8" t="s">
        <v>20</v>
      </c>
      <c r="D68" s="7" t="s">
        <v>110</v>
      </c>
      <c r="E68" s="9">
        <f>VLOOKUP(D68,[1]Выгрузка!$C$8:$U$148,19,0)</f>
        <v>601000</v>
      </c>
    </row>
    <row r="69" spans="1:5" x14ac:dyDescent="0.25">
      <c r="A69" s="10">
        <v>66</v>
      </c>
      <c r="B69" s="11" t="s">
        <v>111</v>
      </c>
      <c r="C69" s="12" t="s">
        <v>17</v>
      </c>
      <c r="D69" s="11" t="s">
        <v>112</v>
      </c>
      <c r="E69" s="13">
        <f>VLOOKUP(D69,[1]Выгрузка!$C$8:$U$148,19,0)</f>
        <v>163900</v>
      </c>
    </row>
    <row r="70" spans="1:5" x14ac:dyDescent="0.25">
      <c r="A70" s="6">
        <v>67</v>
      </c>
      <c r="B70" s="7" t="s">
        <v>113</v>
      </c>
      <c r="C70" s="8" t="s">
        <v>10</v>
      </c>
      <c r="D70" s="7" t="s">
        <v>114</v>
      </c>
      <c r="E70" s="9">
        <f>VLOOKUP(D70,[1]Выгрузка!$C$8:$U$148,19,0)</f>
        <v>167043.201</v>
      </c>
    </row>
    <row r="71" spans="1:5" x14ac:dyDescent="0.25">
      <c r="A71" s="10">
        <v>68</v>
      </c>
      <c r="B71" s="11" t="s">
        <v>115</v>
      </c>
      <c r="C71" s="12" t="s">
        <v>20</v>
      </c>
      <c r="D71" s="11" t="s">
        <v>116</v>
      </c>
      <c r="E71" s="13">
        <f>VLOOKUP(D71,[1]Выгрузка!$C$8:$U$148,19,0)</f>
        <v>650000</v>
      </c>
    </row>
    <row r="72" spans="1:5" x14ac:dyDescent="0.25">
      <c r="A72" s="6">
        <v>69</v>
      </c>
      <c r="B72" s="7" t="s">
        <v>117</v>
      </c>
      <c r="C72" s="8" t="s">
        <v>13</v>
      </c>
      <c r="D72" s="7" t="s">
        <v>118</v>
      </c>
      <c r="E72" s="9">
        <f>VLOOKUP(D72,[1]Выгрузка!$C$8:$U$148,19,0)</f>
        <v>416500</v>
      </c>
    </row>
    <row r="73" spans="1:5" x14ac:dyDescent="0.25">
      <c r="A73" s="10">
        <v>70</v>
      </c>
      <c r="B73" s="11" t="s">
        <v>119</v>
      </c>
      <c r="C73" s="12" t="s">
        <v>13</v>
      </c>
      <c r="D73" s="11" t="s">
        <v>120</v>
      </c>
      <c r="E73" s="13">
        <f>VLOOKUP(D73,[1]Выгрузка!$C$8:$U$148,19,0)</f>
        <v>173165.06899999999</v>
      </c>
    </row>
    <row r="74" spans="1:5" x14ac:dyDescent="0.25">
      <c r="A74" s="6">
        <v>71</v>
      </c>
      <c r="B74" s="7" t="s">
        <v>121</v>
      </c>
      <c r="C74" s="8" t="s">
        <v>83</v>
      </c>
      <c r="D74" s="7" t="s">
        <v>122</v>
      </c>
      <c r="E74" s="9">
        <f>VLOOKUP(D74,[1]Выгрузка!$C$8:$U$148,19,0)</f>
        <v>381800</v>
      </c>
    </row>
    <row r="75" spans="1:5" x14ac:dyDescent="0.25">
      <c r="A75" s="10">
        <v>72</v>
      </c>
      <c r="B75" s="11" t="s">
        <v>123</v>
      </c>
      <c r="C75" s="12" t="s">
        <v>13</v>
      </c>
      <c r="D75" s="11" t="s">
        <v>124</v>
      </c>
      <c r="E75" s="13">
        <f>VLOOKUP(D75,[1]Выгрузка!$C$8:$U$148,19,0)</f>
        <v>694600</v>
      </c>
    </row>
    <row r="76" spans="1:5" x14ac:dyDescent="0.25">
      <c r="A76" s="6">
        <v>73</v>
      </c>
      <c r="B76" s="7" t="s">
        <v>125</v>
      </c>
      <c r="C76" s="8" t="s">
        <v>7</v>
      </c>
      <c r="D76" s="7" t="s">
        <v>126</v>
      </c>
      <c r="E76" s="9">
        <f>VLOOKUP(D76,[1]Выгрузка!$C$8:$U$148,19,0)</f>
        <v>1226860</v>
      </c>
    </row>
    <row r="77" spans="1:5" x14ac:dyDescent="0.25">
      <c r="A77" s="10">
        <v>74</v>
      </c>
      <c r="B77" s="11" t="s">
        <v>127</v>
      </c>
      <c r="C77" s="12" t="s">
        <v>7</v>
      </c>
      <c r="D77" s="11" t="s">
        <v>128</v>
      </c>
      <c r="E77" s="13">
        <f>VLOOKUP(D77,[1]Выгрузка!$C$8:$U$148,19,0)</f>
        <v>285614.30099999998</v>
      </c>
    </row>
    <row r="78" spans="1:5" x14ac:dyDescent="0.25">
      <c r="A78" s="6">
        <v>75</v>
      </c>
      <c r="B78" s="7" t="s">
        <v>129</v>
      </c>
      <c r="C78" s="8" t="s">
        <v>83</v>
      </c>
      <c r="D78" s="7" t="s">
        <v>130</v>
      </c>
      <c r="E78" s="9">
        <f>VLOOKUP(D78,[1]Выгрузка!$C$8:$U$148,19,0)</f>
        <v>15000</v>
      </c>
    </row>
    <row r="79" spans="1:5" x14ac:dyDescent="0.25">
      <c r="A79" s="10">
        <v>76</v>
      </c>
      <c r="B79" s="11" t="s">
        <v>129</v>
      </c>
      <c r="C79" s="12" t="s">
        <v>83</v>
      </c>
      <c r="D79" s="11" t="s">
        <v>131</v>
      </c>
      <c r="E79" s="13">
        <f>VLOOKUP(D79,[1]Выгрузка!$C$8:$U$148,19,0)</f>
        <v>456100</v>
      </c>
    </row>
    <row r="80" spans="1:5" x14ac:dyDescent="0.25">
      <c r="A80" s="6">
        <v>77</v>
      </c>
      <c r="B80" s="7" t="s">
        <v>132</v>
      </c>
      <c r="C80" s="8" t="s">
        <v>20</v>
      </c>
      <c r="D80" s="7" t="s">
        <v>133</v>
      </c>
      <c r="E80" s="9">
        <f>VLOOKUP(D80,[1]Выгрузка!$C$8:$U$148,19,0)</f>
        <v>700000</v>
      </c>
    </row>
    <row r="81" spans="1:5" x14ac:dyDescent="0.25">
      <c r="A81" s="10">
        <v>78</v>
      </c>
      <c r="B81" s="11" t="s">
        <v>134</v>
      </c>
      <c r="C81" s="12" t="s">
        <v>83</v>
      </c>
      <c r="D81" s="11" t="s">
        <v>135</v>
      </c>
      <c r="E81" s="13">
        <f>VLOOKUP(D81,[1]Выгрузка!$C$8:$U$148,19,0)</f>
        <v>412000</v>
      </c>
    </row>
    <row r="82" spans="1:5" x14ac:dyDescent="0.25">
      <c r="A82" s="6">
        <v>79</v>
      </c>
      <c r="B82" s="7" t="s">
        <v>134</v>
      </c>
      <c r="C82" s="8" t="s">
        <v>83</v>
      </c>
      <c r="D82" s="7" t="s">
        <v>136</v>
      </c>
      <c r="E82" s="9">
        <v>0</v>
      </c>
    </row>
    <row r="83" spans="1:5" x14ac:dyDescent="0.25">
      <c r="A83" s="10">
        <v>80</v>
      </c>
      <c r="B83" s="11" t="s">
        <v>137</v>
      </c>
      <c r="C83" s="12" t="s">
        <v>83</v>
      </c>
      <c r="D83" s="11" t="s">
        <v>138</v>
      </c>
      <c r="E83" s="13">
        <f>VLOOKUP(D83,[1]Выгрузка!$C$8:$U$148,19,0)</f>
        <v>719000</v>
      </c>
    </row>
    <row r="84" spans="1:5" x14ac:dyDescent="0.25">
      <c r="A84" s="6">
        <v>81</v>
      </c>
      <c r="B84" s="7" t="s">
        <v>139</v>
      </c>
      <c r="C84" s="8" t="s">
        <v>10</v>
      </c>
      <c r="D84" s="7" t="s">
        <v>140</v>
      </c>
      <c r="E84" s="9">
        <f>VLOOKUP(D84,[1]Выгрузка!$C$8:$U$148,19,0)</f>
        <v>15600</v>
      </c>
    </row>
    <row r="85" spans="1:5" x14ac:dyDescent="0.25">
      <c r="A85" s="10">
        <v>82</v>
      </c>
      <c r="B85" s="11" t="s">
        <v>139</v>
      </c>
      <c r="C85" s="12" t="s">
        <v>10</v>
      </c>
      <c r="D85" s="11" t="s">
        <v>141</v>
      </c>
      <c r="E85" s="13">
        <f>VLOOKUP(D85,[1]Выгрузка!$C$8:$U$148,19,0)</f>
        <v>1092000</v>
      </c>
    </row>
    <row r="86" spans="1:5" x14ac:dyDescent="0.25">
      <c r="A86" s="6">
        <v>83</v>
      </c>
      <c r="B86" s="7" t="s">
        <v>142</v>
      </c>
      <c r="C86" s="8" t="s">
        <v>13</v>
      </c>
      <c r="D86" s="7" t="s">
        <v>143</v>
      </c>
      <c r="E86" s="9">
        <f>VLOOKUP(D86,[1]Выгрузка!$C$8:$U$148,19,0)</f>
        <v>474000</v>
      </c>
    </row>
    <row r="87" spans="1:5" ht="15.75" customHeight="1" x14ac:dyDescent="0.25">
      <c r="A87" s="10">
        <v>84</v>
      </c>
      <c r="B87" s="11" t="s">
        <v>144</v>
      </c>
      <c r="C87" s="12" t="s">
        <v>17</v>
      </c>
      <c r="D87" s="11" t="s">
        <v>145</v>
      </c>
      <c r="E87" s="13">
        <f>VLOOKUP(D87,[1]Выгрузка!$C$8:$U$148,19,0)</f>
        <v>16000</v>
      </c>
    </row>
    <row r="88" spans="1:5" x14ac:dyDescent="0.25">
      <c r="A88" s="6">
        <v>85</v>
      </c>
      <c r="B88" s="7" t="s">
        <v>144</v>
      </c>
      <c r="C88" s="8" t="s">
        <v>17</v>
      </c>
      <c r="D88" s="7" t="s">
        <v>146</v>
      </c>
      <c r="E88" s="9">
        <f>VLOOKUP(D88,[1]Выгрузка!$C$8:$U$148,19,0)</f>
        <v>500000</v>
      </c>
    </row>
    <row r="89" spans="1:5" x14ac:dyDescent="0.25">
      <c r="A89" s="10">
        <v>86</v>
      </c>
      <c r="B89" s="11" t="s">
        <v>147</v>
      </c>
      <c r="C89" s="12" t="s">
        <v>7</v>
      </c>
      <c r="D89" s="11" t="s">
        <v>148</v>
      </c>
      <c r="E89" s="13">
        <f>VLOOKUP(D89,[1]Выгрузка!$C$8:$U$148,19,0)</f>
        <v>289600</v>
      </c>
    </row>
    <row r="90" spans="1:5" x14ac:dyDescent="0.25">
      <c r="A90" s="6">
        <v>87</v>
      </c>
      <c r="B90" s="7" t="s">
        <v>147</v>
      </c>
      <c r="C90" s="8" t="s">
        <v>7</v>
      </c>
      <c r="D90" s="7" t="s">
        <v>149</v>
      </c>
      <c r="E90" s="9">
        <f>VLOOKUP(D90,[1]Выгрузка!$C$8:$U$148,19,0)</f>
        <v>2000</v>
      </c>
    </row>
    <row r="91" spans="1:5" x14ac:dyDescent="0.25">
      <c r="A91" s="10">
        <v>88</v>
      </c>
      <c r="B91" s="11" t="s">
        <v>150</v>
      </c>
      <c r="C91" s="12" t="s">
        <v>83</v>
      </c>
      <c r="D91" s="11" t="s">
        <v>151</v>
      </c>
      <c r="E91" s="13">
        <f>VLOOKUP(D91,[1]Выгрузка!$C$8:$U$148,19,0)</f>
        <v>500900</v>
      </c>
    </row>
    <row r="92" spans="1:5" x14ac:dyDescent="0.25">
      <c r="A92" s="6">
        <v>89</v>
      </c>
      <c r="B92" s="7" t="s">
        <v>152</v>
      </c>
      <c r="C92" s="8" t="s">
        <v>10</v>
      </c>
      <c r="D92" s="7" t="s">
        <v>153</v>
      </c>
      <c r="E92" s="9">
        <f>VLOOKUP(D92,[1]Выгрузка!$C$8:$U$148,19,0)</f>
        <v>8000</v>
      </c>
    </row>
    <row r="93" spans="1:5" x14ac:dyDescent="0.25">
      <c r="A93" s="10">
        <v>90</v>
      </c>
      <c r="B93" s="11" t="s">
        <v>152</v>
      </c>
      <c r="C93" s="12" t="s">
        <v>10</v>
      </c>
      <c r="D93" s="11" t="s">
        <v>154</v>
      </c>
      <c r="E93" s="13">
        <f>VLOOKUP(D93,[1]Выгрузка!$C$8:$U$148,19,0)</f>
        <v>567000</v>
      </c>
    </row>
    <row r="94" spans="1:5" x14ac:dyDescent="0.25">
      <c r="A94" s="6">
        <v>91</v>
      </c>
      <c r="B94" s="7" t="s">
        <v>155</v>
      </c>
      <c r="C94" s="8" t="s">
        <v>70</v>
      </c>
      <c r="D94" s="7" t="s">
        <v>156</v>
      </c>
      <c r="E94" s="9">
        <f>VLOOKUP(D94,[1]Выгрузка!$C$8:$U$148,19,0)</f>
        <v>262389.446</v>
      </c>
    </row>
    <row r="95" spans="1:5" x14ac:dyDescent="0.25">
      <c r="A95" s="10">
        <v>92</v>
      </c>
      <c r="B95" s="11" t="s">
        <v>157</v>
      </c>
      <c r="C95" s="12" t="s">
        <v>70</v>
      </c>
      <c r="D95" s="11" t="s">
        <v>158</v>
      </c>
      <c r="E95" s="13">
        <f>VLOOKUP(D95,[1]Выгрузка!$C$8:$U$148,19,0)</f>
        <v>35300</v>
      </c>
    </row>
    <row r="96" spans="1:5" x14ac:dyDescent="0.25">
      <c r="A96" s="6">
        <v>93</v>
      </c>
      <c r="B96" s="7" t="s">
        <v>159</v>
      </c>
      <c r="C96" s="8" t="s">
        <v>17</v>
      </c>
      <c r="D96" s="7" t="s">
        <v>160</v>
      </c>
      <c r="E96" s="9">
        <f>VLOOKUP(D96,[1]Выгрузка!$C$8:$U$148,19,0)</f>
        <v>135341.636</v>
      </c>
    </row>
    <row r="97" spans="1:5" x14ac:dyDescent="0.25">
      <c r="A97" s="10">
        <v>94</v>
      </c>
      <c r="B97" s="11" t="s">
        <v>161</v>
      </c>
      <c r="C97" s="12" t="s">
        <v>13</v>
      </c>
      <c r="D97" s="11" t="s">
        <v>162</v>
      </c>
      <c r="E97" s="13">
        <f>VLOOKUP(D97,[1]Выгрузка!$C$8:$U$148,19,0)</f>
        <v>370500</v>
      </c>
    </row>
    <row r="98" spans="1:5" x14ac:dyDescent="0.25">
      <c r="A98" s="6">
        <v>95</v>
      </c>
      <c r="B98" s="7" t="s">
        <v>163</v>
      </c>
      <c r="C98" s="8" t="s">
        <v>13</v>
      </c>
      <c r="D98" s="7" t="s">
        <v>164</v>
      </c>
      <c r="E98" s="9">
        <f>VLOOKUP(D98,[1]Выгрузка!$C$8:$U$148,19,0)</f>
        <v>303117.72600000002</v>
      </c>
    </row>
    <row r="99" spans="1:5" x14ac:dyDescent="0.25">
      <c r="A99" s="10">
        <v>96</v>
      </c>
      <c r="B99" s="11" t="s">
        <v>165</v>
      </c>
      <c r="C99" s="12" t="s">
        <v>17</v>
      </c>
      <c r="D99" s="11" t="s">
        <v>166</v>
      </c>
      <c r="E99" s="13">
        <f>VLOOKUP(D99,[1]Выгрузка!$C$8:$U$148,19,0)</f>
        <v>1104800</v>
      </c>
    </row>
    <row r="100" spans="1:5" x14ac:dyDescent="0.25">
      <c r="A100" s="6">
        <v>97</v>
      </c>
      <c r="B100" s="7" t="s">
        <v>167</v>
      </c>
      <c r="C100" s="8" t="s">
        <v>83</v>
      </c>
      <c r="D100" s="7" t="s">
        <v>168</v>
      </c>
      <c r="E100" s="9">
        <f>VLOOKUP(D100,[1]Выгрузка!$C$8:$U$148,19,0)</f>
        <v>328300</v>
      </c>
    </row>
    <row r="101" spans="1:5" x14ac:dyDescent="0.25">
      <c r="A101" s="10">
        <v>98</v>
      </c>
      <c r="B101" s="11" t="s">
        <v>169</v>
      </c>
      <c r="C101" s="12" t="s">
        <v>83</v>
      </c>
      <c r="D101" s="11" t="s">
        <v>170</v>
      </c>
      <c r="E101" s="13">
        <f>VLOOKUP(D101,[1]Выгрузка!$C$8:$U$148,19,0)</f>
        <v>35179.624000000003</v>
      </c>
    </row>
    <row r="102" spans="1:5" x14ac:dyDescent="0.25">
      <c r="A102" s="6">
        <v>99</v>
      </c>
      <c r="B102" s="7" t="s">
        <v>169</v>
      </c>
      <c r="C102" s="8" t="s">
        <v>83</v>
      </c>
      <c r="D102" s="7" t="s">
        <v>171</v>
      </c>
      <c r="E102" s="9">
        <f>VLOOKUP(D102,[1]Выгрузка!$C$8:$U$148,19,0)</f>
        <v>473520.37599999999</v>
      </c>
    </row>
    <row r="103" spans="1:5" x14ac:dyDescent="0.25">
      <c r="A103" s="10">
        <v>100</v>
      </c>
      <c r="B103" s="11" t="s">
        <v>172</v>
      </c>
      <c r="C103" s="12" t="s">
        <v>10</v>
      </c>
      <c r="D103" s="11" t="s">
        <v>173</v>
      </c>
      <c r="E103" s="13">
        <f>VLOOKUP(D103,[1]Выгрузка!$C$8:$U$148,19,0)</f>
        <v>115502.92</v>
      </c>
    </row>
    <row r="104" spans="1:5" x14ac:dyDescent="0.25">
      <c r="A104" s="6">
        <v>101</v>
      </c>
      <c r="B104" s="7" t="s">
        <v>172</v>
      </c>
      <c r="C104" s="8" t="s">
        <v>10</v>
      </c>
      <c r="D104" s="7" t="s">
        <v>174</v>
      </c>
      <c r="E104" s="9">
        <f>VLOOKUP(D104,[1]Выгрузка!$C$8:$U$148,19,0)</f>
        <v>509450.68</v>
      </c>
    </row>
    <row r="105" spans="1:5" x14ac:dyDescent="0.25">
      <c r="A105" s="10">
        <v>102</v>
      </c>
      <c r="B105" s="11" t="s">
        <v>175</v>
      </c>
      <c r="C105" s="12" t="s">
        <v>70</v>
      </c>
      <c r="D105" s="11" t="s">
        <v>176</v>
      </c>
      <c r="E105" s="13">
        <f>VLOOKUP(D105,[1]Выгрузка!$C$8:$U$148,19,0)</f>
        <v>205744.11799999999</v>
      </c>
    </row>
    <row r="106" spans="1:5" x14ac:dyDescent="0.25">
      <c r="A106" s="6">
        <v>103</v>
      </c>
      <c r="B106" s="7" t="s">
        <v>177</v>
      </c>
      <c r="C106" s="8" t="s">
        <v>83</v>
      </c>
      <c r="D106" s="7" t="s">
        <v>178</v>
      </c>
      <c r="E106" s="9">
        <f>VLOOKUP(D106,[1]Выгрузка!$C$8:$U$148,19,0)</f>
        <v>2000000</v>
      </c>
    </row>
    <row r="107" spans="1:5" x14ac:dyDescent="0.25">
      <c r="A107" s="10">
        <v>104</v>
      </c>
      <c r="B107" s="11" t="s">
        <v>179</v>
      </c>
      <c r="C107" s="12" t="s">
        <v>7</v>
      </c>
      <c r="D107" s="11" t="s">
        <v>180</v>
      </c>
      <c r="E107" s="13">
        <f>VLOOKUP(D107,[1]Выгрузка!$C$8:$U$148,19,0)</f>
        <v>126400</v>
      </c>
    </row>
    <row r="108" spans="1:5" x14ac:dyDescent="0.25">
      <c r="A108" s="6">
        <v>105</v>
      </c>
      <c r="B108" s="7" t="s">
        <v>181</v>
      </c>
      <c r="C108" s="8" t="s">
        <v>7</v>
      </c>
      <c r="D108" s="7" t="s">
        <v>182</v>
      </c>
      <c r="E108" s="9">
        <f>VLOOKUP(D108,[1]Выгрузка!$C$8:$U$148,19,0)</f>
        <v>160440</v>
      </c>
    </row>
    <row r="109" spans="1:5" x14ac:dyDescent="0.25">
      <c r="A109" s="10">
        <v>106</v>
      </c>
      <c r="B109" s="11" t="s">
        <v>183</v>
      </c>
      <c r="C109" s="12" t="s">
        <v>17</v>
      </c>
      <c r="D109" s="11" t="s">
        <v>184</v>
      </c>
      <c r="E109" s="13">
        <f>VLOOKUP(D109,[1]Выгрузка!$C$8:$U$148,19,0)</f>
        <v>51000</v>
      </c>
    </row>
    <row r="110" spans="1:5" x14ac:dyDescent="0.25">
      <c r="A110" s="6">
        <v>107</v>
      </c>
      <c r="B110" s="7" t="s">
        <v>183</v>
      </c>
      <c r="C110" s="8" t="s">
        <v>17</v>
      </c>
      <c r="D110" s="7" t="s">
        <v>185</v>
      </c>
      <c r="E110" s="9">
        <f>VLOOKUP(D110,[1]Выгрузка!$C$8:$U$148,19,0)</f>
        <v>24000</v>
      </c>
    </row>
    <row r="111" spans="1:5" x14ac:dyDescent="0.25">
      <c r="A111" s="10">
        <v>108</v>
      </c>
      <c r="B111" s="11" t="s">
        <v>183</v>
      </c>
      <c r="C111" s="12" t="s">
        <v>17</v>
      </c>
      <c r="D111" s="11" t="s">
        <v>186</v>
      </c>
      <c r="E111" s="13">
        <f>VLOOKUP(D111,[1]Выгрузка!$C$8:$U$148,19,0)</f>
        <v>41000</v>
      </c>
    </row>
    <row r="112" spans="1:5" x14ac:dyDescent="0.25">
      <c r="A112" s="6">
        <v>109</v>
      </c>
      <c r="B112" s="7" t="s">
        <v>183</v>
      </c>
      <c r="C112" s="8" t="s">
        <v>17</v>
      </c>
      <c r="D112" s="7" t="s">
        <v>187</v>
      </c>
      <c r="E112" s="9">
        <f>VLOOKUP(D112,[1]Выгрузка!$C$8:$U$148,19,0)</f>
        <v>1225534.699</v>
      </c>
    </row>
    <row r="113" spans="1:5" x14ac:dyDescent="0.25">
      <c r="A113" s="10">
        <v>110</v>
      </c>
      <c r="B113" s="11" t="s">
        <v>183</v>
      </c>
      <c r="C113" s="12" t="s">
        <v>17</v>
      </c>
      <c r="D113" s="11" t="s">
        <v>188</v>
      </c>
      <c r="E113" s="13">
        <f>VLOOKUP(D113,[1]Выгрузка!$C$8:$U$148,19,0)</f>
        <v>18607.811000000002</v>
      </c>
    </row>
    <row r="114" spans="1:5" x14ac:dyDescent="0.25">
      <c r="A114" s="6">
        <v>111</v>
      </c>
      <c r="B114" s="7" t="s">
        <v>183</v>
      </c>
      <c r="C114" s="8" t="s">
        <v>17</v>
      </c>
      <c r="D114" s="7" t="s">
        <v>189</v>
      </c>
      <c r="E114" s="9">
        <f>VLOOKUP(D114,[1]Выгрузка!$C$8:$U$148,19,0)</f>
        <v>162784</v>
      </c>
    </row>
    <row r="115" spans="1:5" x14ac:dyDescent="0.25">
      <c r="A115" s="10">
        <v>112</v>
      </c>
      <c r="B115" s="11" t="s">
        <v>190</v>
      </c>
      <c r="C115" s="12" t="s">
        <v>20</v>
      </c>
      <c r="D115" s="11" t="s">
        <v>191</v>
      </c>
      <c r="E115" s="13">
        <f>VLOOKUP(D115,[1]Выгрузка!$C$8:$U$148,19,0)</f>
        <v>445000</v>
      </c>
    </row>
    <row r="116" spans="1:5" x14ac:dyDescent="0.25">
      <c r="A116" s="6">
        <v>113</v>
      </c>
      <c r="B116" s="7" t="s">
        <v>192</v>
      </c>
      <c r="C116" s="8" t="s">
        <v>83</v>
      </c>
      <c r="D116" s="7" t="s">
        <v>193</v>
      </c>
      <c r="E116" s="9">
        <f>VLOOKUP(D116,[1]Выгрузка!$C$8:$U$148,19,0)</f>
        <v>6609.3</v>
      </c>
    </row>
    <row r="117" spans="1:5" x14ac:dyDescent="0.25">
      <c r="A117" s="10">
        <v>114</v>
      </c>
      <c r="B117" s="11" t="s">
        <v>192</v>
      </c>
      <c r="C117" s="12" t="s">
        <v>83</v>
      </c>
      <c r="D117" s="11" t="s">
        <v>194</v>
      </c>
      <c r="E117" s="13">
        <f>VLOOKUP(D117,[1]Выгрузка!$C$8:$U$148,19,0)</f>
        <v>48500</v>
      </c>
    </row>
    <row r="118" spans="1:5" x14ac:dyDescent="0.25">
      <c r="A118" s="6">
        <v>115</v>
      </c>
      <c r="B118" s="7" t="s">
        <v>192</v>
      </c>
      <c r="C118" s="8" t="s">
        <v>83</v>
      </c>
      <c r="D118" s="7" t="s">
        <v>195</v>
      </c>
      <c r="E118" s="9">
        <f>VLOOKUP(D118,[1]Выгрузка!$C$8:$U$148,19,0)</f>
        <v>605780.26399999997</v>
      </c>
    </row>
    <row r="119" spans="1:5" x14ac:dyDescent="0.25">
      <c r="A119" s="10">
        <v>116</v>
      </c>
      <c r="B119" s="11" t="s">
        <v>196</v>
      </c>
      <c r="C119" s="12" t="s">
        <v>83</v>
      </c>
      <c r="D119" s="11" t="s">
        <v>197</v>
      </c>
      <c r="E119" s="13">
        <f>VLOOKUP(D119,[1]Выгрузка!$C$8:$U$148,19,0)</f>
        <v>300000</v>
      </c>
    </row>
    <row r="120" spans="1:5" x14ac:dyDescent="0.25">
      <c r="A120" s="6">
        <v>117</v>
      </c>
      <c r="B120" s="7" t="s">
        <v>198</v>
      </c>
      <c r="C120" s="8" t="s">
        <v>10</v>
      </c>
      <c r="D120" s="7" t="s">
        <v>199</v>
      </c>
      <c r="E120" s="9">
        <f>VLOOKUP(D120,[1]Выгрузка!$C$8:$U$148,19,0)</f>
        <v>400200</v>
      </c>
    </row>
    <row r="121" spans="1:5" x14ac:dyDescent="0.25">
      <c r="A121" s="10">
        <v>118</v>
      </c>
      <c r="B121" s="11" t="s">
        <v>200</v>
      </c>
      <c r="C121" s="12" t="s">
        <v>98</v>
      </c>
      <c r="D121" s="11" t="s">
        <v>201</v>
      </c>
      <c r="E121" s="13">
        <f>VLOOKUP(D121,[1]Выгрузка!$C$8:$U$148,19,0)</f>
        <v>946000</v>
      </c>
    </row>
    <row r="122" spans="1:5" x14ac:dyDescent="0.25">
      <c r="A122" s="6">
        <v>119</v>
      </c>
      <c r="B122" s="7" t="s">
        <v>202</v>
      </c>
      <c r="C122" s="8" t="s">
        <v>20</v>
      </c>
      <c r="D122" s="7" t="s">
        <v>203</v>
      </c>
      <c r="E122" s="9">
        <f>VLOOKUP(D122,[1]Выгрузка!$C$8:$U$148,19,0)</f>
        <v>205840.304</v>
      </c>
    </row>
    <row r="123" spans="1:5" x14ac:dyDescent="0.25">
      <c r="A123" s="10">
        <v>120</v>
      </c>
      <c r="B123" s="11" t="s">
        <v>204</v>
      </c>
      <c r="C123" s="12" t="s">
        <v>70</v>
      </c>
      <c r="D123" s="11" t="s">
        <v>205</v>
      </c>
      <c r="E123" s="13">
        <f>VLOOKUP(D123,[1]Выгрузка!$C$8:$U$148,19,0)</f>
        <v>740000</v>
      </c>
    </row>
    <row r="124" spans="1:5" x14ac:dyDescent="0.25">
      <c r="A124" s="6">
        <v>121</v>
      </c>
      <c r="B124" s="7" t="s">
        <v>206</v>
      </c>
      <c r="C124" s="8" t="s">
        <v>20</v>
      </c>
      <c r="D124" s="7" t="s">
        <v>207</v>
      </c>
      <c r="E124" s="9">
        <f>VLOOKUP(D124,[1]Выгрузка!$C$8:$U$148,19,0)</f>
        <v>114700</v>
      </c>
    </row>
    <row r="125" spans="1:5" x14ac:dyDescent="0.25">
      <c r="A125" s="10">
        <v>122</v>
      </c>
      <c r="B125" s="11" t="s">
        <v>206</v>
      </c>
      <c r="C125" s="12" t="s">
        <v>20</v>
      </c>
      <c r="D125" s="11" t="s">
        <v>208</v>
      </c>
      <c r="E125" s="13">
        <f>VLOOKUP(D125,[1]Выгрузка!$C$8:$U$148,19,0)</f>
        <v>110000</v>
      </c>
    </row>
    <row r="126" spans="1:5" x14ac:dyDescent="0.25">
      <c r="A126" s="6">
        <v>123</v>
      </c>
      <c r="B126" s="7" t="s">
        <v>209</v>
      </c>
      <c r="C126" s="8" t="s">
        <v>20</v>
      </c>
      <c r="D126" s="7" t="s">
        <v>210</v>
      </c>
      <c r="E126" s="9">
        <f>VLOOKUP(D126,[1]Выгрузка!$C$8:$U$148,19,0)</f>
        <v>645199.99800000002</v>
      </c>
    </row>
    <row r="127" spans="1:5" x14ac:dyDescent="0.25">
      <c r="A127" s="10">
        <v>124</v>
      </c>
      <c r="B127" s="11" t="s">
        <v>211</v>
      </c>
      <c r="C127" s="12" t="s">
        <v>7</v>
      </c>
      <c r="D127" s="11" t="s">
        <v>212</v>
      </c>
      <c r="E127" s="13">
        <f>VLOOKUP(D127,[1]Выгрузка!$C$8:$U$148,19,0)</f>
        <v>100000</v>
      </c>
    </row>
    <row r="128" spans="1:5" x14ac:dyDescent="0.25">
      <c r="A128" s="6">
        <v>125</v>
      </c>
      <c r="B128" s="7" t="s">
        <v>211</v>
      </c>
      <c r="C128" s="8" t="s">
        <v>7</v>
      </c>
      <c r="D128" s="7" t="s">
        <v>213</v>
      </c>
      <c r="E128" s="9">
        <f>VLOOKUP(D128,[1]Выгрузка!$C$8:$U$148,19,0)</f>
        <v>54840</v>
      </c>
    </row>
    <row r="129" spans="1:5" x14ac:dyDescent="0.25">
      <c r="A129" s="10">
        <v>126</v>
      </c>
      <c r="B129" s="11" t="s">
        <v>211</v>
      </c>
      <c r="C129" s="12" t="s">
        <v>7</v>
      </c>
      <c r="D129" s="11" t="s">
        <v>214</v>
      </c>
      <c r="E129" s="13">
        <f>VLOOKUP(D129,[1]Выгрузка!$C$8:$U$148,19,0)</f>
        <v>161885.37400000001</v>
      </c>
    </row>
    <row r="130" spans="1:5" x14ac:dyDescent="0.25">
      <c r="A130" s="6">
        <v>127</v>
      </c>
      <c r="B130" s="7" t="s">
        <v>215</v>
      </c>
      <c r="C130" s="8" t="s">
        <v>20</v>
      </c>
      <c r="D130" s="7" t="s">
        <v>216</v>
      </c>
      <c r="E130" s="9">
        <f>VLOOKUP(D130,[1]Выгрузка!$C$8:$U$148,19,0)</f>
        <v>456800</v>
      </c>
    </row>
    <row r="131" spans="1:5" x14ac:dyDescent="0.25">
      <c r="A131" s="10">
        <v>128</v>
      </c>
      <c r="B131" s="11" t="s">
        <v>217</v>
      </c>
      <c r="C131" s="12" t="s">
        <v>98</v>
      </c>
      <c r="D131" s="11" t="s">
        <v>218</v>
      </c>
      <c r="E131" s="13">
        <f>VLOOKUP(D131,[1]Выгрузка!$C$8:$U$148,19,0)</f>
        <v>371800</v>
      </c>
    </row>
    <row r="132" spans="1:5" x14ac:dyDescent="0.25">
      <c r="A132" s="6">
        <v>129</v>
      </c>
      <c r="B132" s="7" t="s">
        <v>219</v>
      </c>
      <c r="C132" s="8" t="s">
        <v>83</v>
      </c>
      <c r="D132" s="7" t="s">
        <v>220</v>
      </c>
      <c r="E132" s="9">
        <f>VLOOKUP(D132,[1]Выгрузка!$C$8:$U$148,19,0)</f>
        <v>1256600</v>
      </c>
    </row>
    <row r="133" spans="1:5" x14ac:dyDescent="0.25">
      <c r="A133" s="10">
        <v>130</v>
      </c>
      <c r="B133" s="11" t="s">
        <v>219</v>
      </c>
      <c r="C133" s="12" t="s">
        <v>83</v>
      </c>
      <c r="D133" s="11" t="s">
        <v>221</v>
      </c>
      <c r="E133" s="13">
        <f>VLOOKUP(D133,[1]Выгрузка!$C$8:$U$148,19,0)</f>
        <v>27900</v>
      </c>
    </row>
    <row r="134" spans="1:5" x14ac:dyDescent="0.25">
      <c r="A134" s="6">
        <v>131</v>
      </c>
      <c r="B134" s="7" t="s">
        <v>222</v>
      </c>
      <c r="C134" s="8" t="s">
        <v>83</v>
      </c>
      <c r="D134" s="7" t="s">
        <v>223</v>
      </c>
      <c r="E134" s="9">
        <f>VLOOKUP(D134,[1]Выгрузка!$C$8:$U$148,19,0)</f>
        <v>434200</v>
      </c>
    </row>
    <row r="135" spans="1:5" x14ac:dyDescent="0.25">
      <c r="A135" s="10">
        <v>132</v>
      </c>
      <c r="B135" s="11" t="s">
        <v>224</v>
      </c>
      <c r="C135" s="12" t="s">
        <v>10</v>
      </c>
      <c r="D135" s="11" t="s">
        <v>225</v>
      </c>
      <c r="E135" s="13">
        <f>VLOOKUP(D135,[1]Выгрузка!$C$8:$U$148,19,0)</f>
        <v>550000</v>
      </c>
    </row>
    <row r="136" spans="1:5" x14ac:dyDescent="0.25">
      <c r="A136" s="6">
        <v>133</v>
      </c>
      <c r="B136" s="7" t="s">
        <v>226</v>
      </c>
      <c r="C136" s="8" t="s">
        <v>98</v>
      </c>
      <c r="D136" s="7" t="s">
        <v>227</v>
      </c>
      <c r="E136" s="9">
        <f>VLOOKUP(D136,[1]Выгрузка!$C$8:$U$148,19,0)</f>
        <v>803765.61800000002</v>
      </c>
    </row>
    <row r="137" spans="1:5" x14ac:dyDescent="0.25">
      <c r="A137" s="10">
        <v>134</v>
      </c>
      <c r="B137" s="11" t="s">
        <v>228</v>
      </c>
      <c r="C137" s="12" t="s">
        <v>17</v>
      </c>
      <c r="D137" s="11" t="s">
        <v>229</v>
      </c>
      <c r="E137" s="13">
        <f>VLOOKUP(D137,[1]Выгрузка!$C$8:$U$148,19,0)</f>
        <v>224177.58</v>
      </c>
    </row>
    <row r="138" spans="1:5" x14ac:dyDescent="0.25">
      <c r="A138" s="6">
        <v>135</v>
      </c>
      <c r="B138" s="7" t="s">
        <v>230</v>
      </c>
      <c r="C138" s="8" t="s">
        <v>98</v>
      </c>
      <c r="D138" s="7" t="s">
        <v>231</v>
      </c>
      <c r="E138" s="9">
        <f>VLOOKUP(D138,[1]Выгрузка!$C$8:$U$148,19,0)</f>
        <v>555000</v>
      </c>
    </row>
    <row r="139" spans="1:5" x14ac:dyDescent="0.25">
      <c r="A139" s="10">
        <v>136</v>
      </c>
      <c r="B139" s="11" t="s">
        <v>230</v>
      </c>
      <c r="C139" s="12" t="s">
        <v>98</v>
      </c>
      <c r="D139" s="11" t="s">
        <v>232</v>
      </c>
      <c r="E139" s="13">
        <v>0</v>
      </c>
    </row>
    <row r="140" spans="1:5" x14ac:dyDescent="0.25">
      <c r="A140" s="6">
        <v>137</v>
      </c>
      <c r="B140" s="7" t="s">
        <v>233</v>
      </c>
      <c r="C140" s="8" t="s">
        <v>70</v>
      </c>
      <c r="D140" s="7" t="s">
        <v>234</v>
      </c>
      <c r="E140" s="9">
        <f>VLOOKUP(D140,[1]Выгрузка!$C$8:$U$148,19,0)</f>
        <v>35300</v>
      </c>
    </row>
    <row r="141" spans="1:5" x14ac:dyDescent="0.25">
      <c r="A141" s="10">
        <v>138</v>
      </c>
      <c r="B141" s="11" t="s">
        <v>233</v>
      </c>
      <c r="C141" s="12" t="s">
        <v>70</v>
      </c>
      <c r="D141" s="11" t="s">
        <v>235</v>
      </c>
      <c r="E141" s="13">
        <f>VLOOKUP(D141,[1]Выгрузка!$C$8:$U$148,19,0)</f>
        <v>84000</v>
      </c>
    </row>
    <row r="142" spans="1:5" x14ac:dyDescent="0.25">
      <c r="A142" s="6">
        <v>139</v>
      </c>
      <c r="B142" s="7" t="s">
        <v>233</v>
      </c>
      <c r="C142" s="8" t="s">
        <v>70</v>
      </c>
      <c r="D142" s="7" t="s">
        <v>236</v>
      </c>
      <c r="E142" s="9">
        <f>VLOOKUP(D142,[1]Выгрузка!$C$8:$U$148,19,0)</f>
        <v>52000</v>
      </c>
    </row>
    <row r="143" spans="1:5" x14ac:dyDescent="0.25">
      <c r="A143" s="10">
        <v>140</v>
      </c>
      <c r="B143" s="11" t="s">
        <v>237</v>
      </c>
      <c r="C143" s="12" t="s">
        <v>83</v>
      </c>
      <c r="D143" s="11" t="s">
        <v>238</v>
      </c>
      <c r="E143" s="13">
        <f>VLOOKUP(D143,[1]Выгрузка!$C$8:$U$148,19,0)</f>
        <v>1627220</v>
      </c>
    </row>
    <row r="144" spans="1:5" x14ac:dyDescent="0.25">
      <c r="A144" s="6">
        <v>141</v>
      </c>
      <c r="B144" s="7" t="s">
        <v>239</v>
      </c>
      <c r="C144" s="8" t="s">
        <v>10</v>
      </c>
      <c r="D144" s="7" t="s">
        <v>240</v>
      </c>
      <c r="E144" s="9">
        <f>VLOOKUP(D144,[1]Выгрузка!$C$8:$U$148,19,0)</f>
        <v>156911.658</v>
      </c>
    </row>
    <row r="145" spans="1:5" x14ac:dyDescent="0.25">
      <c r="A145" s="10">
        <v>142</v>
      </c>
      <c r="B145" s="11" t="s">
        <v>241</v>
      </c>
      <c r="C145" s="12" t="s">
        <v>98</v>
      </c>
      <c r="D145" s="11" t="s">
        <v>242</v>
      </c>
      <c r="E145" s="13">
        <f>VLOOKUP(D145,[1]Выгрузка!$C$8:$U$148,19,0)</f>
        <v>410000</v>
      </c>
    </row>
    <row r="146" spans="1:5" x14ac:dyDescent="0.25">
      <c r="A146" s="6">
        <v>143</v>
      </c>
      <c r="B146" s="7" t="s">
        <v>243</v>
      </c>
      <c r="C146" s="8" t="s">
        <v>20</v>
      </c>
      <c r="D146" s="7" t="s">
        <v>244</v>
      </c>
      <c r="E146" s="9">
        <f>VLOOKUP(D146,[1]Выгрузка!$C$8:$U$148,19,0)</f>
        <v>421200</v>
      </c>
    </row>
    <row r="147" spans="1:5" x14ac:dyDescent="0.25">
      <c r="A147" s="19" t="s">
        <v>245</v>
      </c>
      <c r="B147" s="20"/>
      <c r="C147" s="20"/>
      <c r="D147" s="21"/>
      <c r="E147" s="15">
        <f>SUM(E4:E146)</f>
        <v>48216266.272999987</v>
      </c>
    </row>
  </sheetData>
  <autoFilter ref="A3:G147"/>
  <mergeCells count="2">
    <mergeCell ref="A1:E1"/>
    <mergeCell ref="A147:D147"/>
  </mergeCells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сайта (публикация)</vt:lpstr>
      <vt:lpstr>'Для сайта (публикация)'!Заголовки_для_печати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Хлыстов Сергей Викторович</dc:creator>
  <cp:lastModifiedBy>Хлыстов Сергей Викторович</cp:lastModifiedBy>
  <dcterms:created xsi:type="dcterms:W3CDTF">2024-12-25T11:43:24Z</dcterms:created>
  <dcterms:modified xsi:type="dcterms:W3CDTF">2024-12-25T12:19:27Z</dcterms:modified>
</cp:coreProperties>
</file>